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40" windowWidth="17940" windowHeight="11190"/>
  </bookViews>
  <sheets>
    <sheet name="Документ (1)" sheetId="1" r:id="rId1"/>
  </sheets>
  <definedNames>
    <definedName name="_xlnm.Print_Titles" localSheetId="0">'Документ (1)'!$14:$15</definedName>
  </definedNames>
  <calcPr calcId="125725"/>
</workbook>
</file>

<file path=xl/calcChain.xml><?xml version="1.0" encoding="utf-8"?>
<calcChain xmlns="http://schemas.openxmlformats.org/spreadsheetml/2006/main">
  <c r="H93" i="1"/>
  <c r="H92" s="1"/>
  <c r="I93"/>
  <c r="I92" s="1"/>
  <c r="H45" l="1"/>
  <c r="H44" s="1"/>
  <c r="I45"/>
  <c r="I44" s="1"/>
  <c r="H79" l="1"/>
  <c r="H78" s="1"/>
  <c r="I79"/>
  <c r="I78" s="1"/>
  <c r="G79"/>
  <c r="G78" s="1"/>
  <c r="H73"/>
  <c r="H72" s="1"/>
  <c r="I73"/>
  <c r="I72" s="1"/>
  <c r="G73"/>
  <c r="G72" s="1"/>
  <c r="G100" l="1"/>
  <c r="G99" s="1"/>
  <c r="H100"/>
  <c r="H99" s="1"/>
  <c r="I100"/>
  <c r="I99" s="1"/>
  <c r="H65"/>
  <c r="H64" s="1"/>
  <c r="H63" s="1"/>
  <c r="H62" s="1"/>
  <c r="I65"/>
  <c r="I64" s="1"/>
  <c r="I63" s="1"/>
  <c r="I62" s="1"/>
  <c r="H23"/>
  <c r="I23"/>
  <c r="I60"/>
  <c r="H60"/>
  <c r="G119"/>
  <c r="G118" s="1"/>
  <c r="G116"/>
  <c r="G115" s="1"/>
  <c r="I113"/>
  <c r="I112" s="1"/>
  <c r="I111" s="1"/>
  <c r="H113"/>
  <c r="H112" s="1"/>
  <c r="H111" s="1"/>
  <c r="G113"/>
  <c r="G109"/>
  <c r="G108" s="1"/>
  <c r="I106"/>
  <c r="I105" s="1"/>
  <c r="I104" s="1"/>
  <c r="H106"/>
  <c r="H105" s="1"/>
  <c r="H104" s="1"/>
  <c r="G106"/>
  <c r="G105" s="1"/>
  <c r="G104" s="1"/>
  <c r="I97"/>
  <c r="I96" s="1"/>
  <c r="H97"/>
  <c r="H96" s="1"/>
  <c r="G97"/>
  <c r="G96" s="1"/>
  <c r="G93"/>
  <c r="G92" s="1"/>
  <c r="I90"/>
  <c r="I89" s="1"/>
  <c r="H90"/>
  <c r="H89" s="1"/>
  <c r="G90"/>
  <c r="G89" s="1"/>
  <c r="I87"/>
  <c r="I86" s="1"/>
  <c r="H87"/>
  <c r="H86" s="1"/>
  <c r="G87"/>
  <c r="G86" s="1"/>
  <c r="I82"/>
  <c r="I81" s="1"/>
  <c r="H82"/>
  <c r="H81" s="1"/>
  <c r="G82"/>
  <c r="G81" s="1"/>
  <c r="I76"/>
  <c r="I75" s="1"/>
  <c r="H76"/>
  <c r="H75" s="1"/>
  <c r="G76"/>
  <c r="G75" s="1"/>
  <c r="I70"/>
  <c r="I69" s="1"/>
  <c r="H70"/>
  <c r="H69" s="1"/>
  <c r="G70"/>
  <c r="G69" s="1"/>
  <c r="G65"/>
  <c r="G64" s="1"/>
  <c r="G63" s="1"/>
  <c r="G62" s="1"/>
  <c r="G60"/>
  <c r="I58"/>
  <c r="I57" s="1"/>
  <c r="I56" s="1"/>
  <c r="I55" s="1"/>
  <c r="H58"/>
  <c r="G58"/>
  <c r="I53"/>
  <c r="I52" s="1"/>
  <c r="H53"/>
  <c r="H52" s="1"/>
  <c r="G53"/>
  <c r="G52" s="1"/>
  <c r="G50"/>
  <c r="I48"/>
  <c r="I47" s="1"/>
  <c r="H48"/>
  <c r="H47" s="1"/>
  <c r="G48"/>
  <c r="G45"/>
  <c r="G44" s="1"/>
  <c r="I42"/>
  <c r="H42"/>
  <c r="G42"/>
  <c r="I40"/>
  <c r="H40"/>
  <c r="G40"/>
  <c r="I36"/>
  <c r="I35" s="1"/>
  <c r="I34" s="1"/>
  <c r="H36"/>
  <c r="H35" s="1"/>
  <c r="H34" s="1"/>
  <c r="G36"/>
  <c r="G35" s="1"/>
  <c r="G34" s="1"/>
  <c r="G32"/>
  <c r="G31" s="1"/>
  <c r="G30" s="1"/>
  <c r="I28"/>
  <c r="I27" s="1"/>
  <c r="H28"/>
  <c r="H27" s="1"/>
  <c r="G28"/>
  <c r="G27" s="1"/>
  <c r="G23"/>
  <c r="I21"/>
  <c r="H21"/>
  <c r="G21"/>
  <c r="I19"/>
  <c r="H19"/>
  <c r="G19"/>
  <c r="I68" l="1"/>
  <c r="H68"/>
  <c r="I103"/>
  <c r="G68"/>
  <c r="H103"/>
  <c r="H95"/>
  <c r="H67" s="1"/>
  <c r="I95"/>
  <c r="G95"/>
  <c r="G39"/>
  <c r="I39"/>
  <c r="I38" s="1"/>
  <c r="H39"/>
  <c r="H38" s="1"/>
  <c r="I18"/>
  <c r="I17" s="1"/>
  <c r="G47"/>
  <c r="G112"/>
  <c r="G111" s="1"/>
  <c r="G103" s="1"/>
  <c r="H57"/>
  <c r="H56" s="1"/>
  <c r="H55" s="1"/>
  <c r="G57"/>
  <c r="G56" s="1"/>
  <c r="G55" s="1"/>
  <c r="H18"/>
  <c r="H17" s="1"/>
  <c r="G18"/>
  <c r="G17" s="1"/>
  <c r="I67" l="1"/>
  <c r="G67"/>
  <c r="G38"/>
  <c r="I16"/>
  <c r="H16"/>
  <c r="H121" s="1"/>
  <c r="I121" l="1"/>
  <c r="G16"/>
  <c r="G121" s="1"/>
</calcChain>
</file>

<file path=xl/sharedStrings.xml><?xml version="1.0" encoding="utf-8"?>
<sst xmlns="http://schemas.openxmlformats.org/spreadsheetml/2006/main" count="481" uniqueCount="120">
  <si>
    <t>к решению Собрания депутатов</t>
  </si>
  <si>
    <t>"О бюджете Черноозерского сельского поселения</t>
  </si>
  <si>
    <t>Звениговского муниципального района</t>
  </si>
  <si>
    <t>(тыс.рублей)</t>
  </si>
  <si>
    <t xml:space="preserve">Наименование </t>
  </si>
  <si>
    <t>Рз</t>
  </si>
  <si>
    <t>Пз</t>
  </si>
  <si>
    <t>ЦС</t>
  </si>
  <si>
    <t>ВР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</si>
  <si>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</si>
  <si>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</si>
  <si>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</si>
  <si>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</si>
  <si>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</si>
  <si>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</si>
  <si>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</si>
  <si>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</si>
  <si>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</si>
  <si>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</si>
  <si>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</si>
  <si>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</si>
  <si>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</si>
  <si>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</si>
  <si>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</si>
  <si>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</si>
  <si>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</si>
  <si>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</si>
  <si>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</si>
  <si>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</si>
  <si>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</si>
  <si>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</si>
  <si>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</si>
  <si>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</si>
  <si>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</si>
  <si>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</si>
  <si>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</si>
  <si>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</si>
  <si>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</si>
  <si>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Другие общегосударственные вопросы</t>
  </si>
  <si>
    <t>13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</si>
  <si>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</si>
  <si>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</si>
  <si>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</si>
  <si>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</si>
  <si>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</si>
  <si>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</si>
  <si>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</si>
  <si>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</si>
  <si>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</si>
  <si>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</si>
  <si>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</si>
  <si>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</si>
  <si>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</si>
  <si>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</si>
  <si>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</si>
  <si>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</si>
  <si>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</si>
  <si>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</si>
  <si>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</si>
  <si>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</si>
  <si>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</si>
  <si>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</si>
  <si>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</si>
  <si>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</si>
  <si>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</si>
  <si>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</si>
  <si>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</si>
  <si>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</si>
  <si>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</si>
  <si>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</si>
  <si>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</si>
  <si>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</si>
  <si>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Мероприятия в области коммунального хозяйства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</si>
  <si>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</si>
  <si>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</si>
  <si>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</si>
  <si>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9990029330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</si>
  <si>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</si>
  <si>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</si>
  <si>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Прочие мероприятия по благоустройству</t>
  </si>
  <si>
    <t>9990029370</t>
  </si>
  <si>
    <t>Всего расходов</t>
  </si>
  <si>
    <t>Республики Марий Эл на 2024 год</t>
  </si>
  <si>
    <t>и плановый период 2025 и 2026 годов"</t>
  </si>
  <si>
    <t>Актуализация правил землепользования и застройки муниципальных образований Республики Марий Эл</t>
  </si>
  <si>
    <t>Ч130229000</t>
  </si>
  <si>
    <t>Центральный аппарат</t>
  </si>
  <si>
    <t>Ч140626020</t>
  </si>
  <si>
    <t>Ч140626030</t>
  </si>
  <si>
    <t>Резервные фонды местных администраций</t>
  </si>
  <si>
    <t>Ч140626050</t>
  </si>
  <si>
    <t>Содержание имущества казны</t>
  </si>
  <si>
    <t>Ч140626080</t>
  </si>
  <si>
    <t>Ч140426600</t>
  </si>
  <si>
    <t>Ч140426700</t>
  </si>
  <si>
    <t>Осуществление целевых мероприятий в отношении автомобильных дорог общего пользования местного значения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</si>
  <si>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</si>
  <si>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Ч140426701</t>
  </si>
  <si>
    <t>Ч140426710</t>
  </si>
  <si>
    <t>Ч140426711</t>
  </si>
  <si>
    <t>Жилищное хозяйство</t>
  </si>
  <si>
    <t>Ч140726520</t>
  </si>
  <si>
    <t>Ч140526800</t>
  </si>
  <si>
    <t>9990026150</t>
  </si>
  <si>
    <t>Ч140651180</t>
  </si>
  <si>
    <t>2024 год</t>
  </si>
  <si>
    <t>2025 год</t>
  </si>
  <si>
    <t>2026 год</t>
  </si>
  <si>
    <t>Глава местной администрации (исполнительно-распорядительного органа муниципального образования)</t>
  </si>
  <si>
    <t>Организация освещения улиц в населенных пунктах поселения</t>
  </si>
  <si>
    <t>Ремонт автомобильных дорог общего пользования за счет финансовой помощи из бюджета Звениговского района</t>
  </si>
  <si>
    <t>Ч140426732</t>
  </si>
  <si>
    <t>Формирование системы документов территориального планирования</t>
  </si>
  <si>
    <t>Ч140626070</t>
  </si>
  <si>
    <t>Гл</t>
  </si>
  <si>
    <t>Ведомственная структура</t>
  </si>
  <si>
    <t xml:space="preserve">расходов бюджета Черноозерского сельского поселения </t>
  </si>
  <si>
    <t>на 2024 год и на плановый период 2025 и 2026 годов</t>
  </si>
  <si>
    <t xml:space="preserve">     Приложение № 4</t>
  </si>
  <si>
    <t>от   "18 "  декабря  2023 года № 219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</si>
</sst>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b/>
      <sz val="14"/>
      <name val="Times New Roman"/>
    </font>
    <font>
      <sz val="10"/>
      <name val="Times New Roman"/>
    </font>
    <font>
      <sz val="12"/>
      <name val="Times New Roman"/>
      <family val="1"/>
      <charset val="204"/>
    </font>
    <font>
      <sz val="12"/>
      <name val="Arial Cyr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3" borderId="0" xfId="0" applyNumberFormat="1" applyFont="1" applyFill="1"/>
    <xf numFmtId="0" fontId="2" fillId="3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vertical="top"/>
    </xf>
    <xf numFmtId="0" fontId="3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 shrinkToFit="1"/>
    </xf>
    <xf numFmtId="0" fontId="1" fillId="2" borderId="0" xfId="0" applyNumberFormat="1" applyFont="1" applyFill="1"/>
    <xf numFmtId="0" fontId="5" fillId="0" borderId="0" xfId="0" applyNumberFormat="1" applyFont="1"/>
    <xf numFmtId="0" fontId="1" fillId="4" borderId="0" xfId="0" applyNumberFormat="1" applyFont="1" applyFill="1"/>
    <xf numFmtId="0" fontId="2" fillId="2" borderId="0" xfId="0" applyNumberFormat="1" applyFont="1" applyFill="1" applyAlignment="1">
      <alignment horizontal="right"/>
    </xf>
    <xf numFmtId="0" fontId="1" fillId="3" borderId="0" xfId="0" applyNumberFormat="1" applyFont="1" applyFill="1" applyAlignment="1">
      <alignment horizontal="left" wrapText="1"/>
    </xf>
    <xf numFmtId="0" fontId="4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right" vertical="center"/>
    </xf>
    <xf numFmtId="0" fontId="6" fillId="0" borderId="0" xfId="0" applyNumberFormat="1" applyFont="1" applyAlignment="1">
      <alignment horizontal="right" vertical="top"/>
    </xf>
    <xf numFmtId="0" fontId="7" fillId="0" borderId="0" xfId="0" applyNumberFormat="1" applyFont="1"/>
    <xf numFmtId="0" fontId="6" fillId="2" borderId="0" xfId="0" applyNumberFormat="1" applyFont="1" applyFill="1" applyAlignment="1">
      <alignment horizontal="center" vertical="top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shrinkToFit="1"/>
    </xf>
    <xf numFmtId="164" fontId="6" fillId="2" borderId="0" xfId="0" applyNumberFormat="1" applyFont="1" applyFill="1" applyAlignment="1">
      <alignment horizontal="center" vertical="center" shrinkToFit="1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vertical="center" wrapText="1"/>
    </xf>
    <xf numFmtId="0" fontId="8" fillId="2" borderId="0" xfId="0" applyNumberFormat="1" applyFont="1" applyFill="1" applyAlignment="1">
      <alignment vertical="center"/>
    </xf>
    <xf numFmtId="0" fontId="9" fillId="2" borderId="0" xfId="0" applyNumberFormat="1" applyFont="1" applyFill="1" applyAlignment="1">
      <alignment vertical="center" wrapText="1"/>
    </xf>
    <xf numFmtId="0" fontId="9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Alignment="1">
      <alignment horizontal="justify" vertical="center" wrapText="1"/>
    </xf>
    <xf numFmtId="0" fontId="6" fillId="2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 shrinkToFit="1"/>
    </xf>
    <xf numFmtId="0" fontId="6" fillId="0" borderId="0" xfId="0" applyNumberFormat="1" applyFont="1" applyFill="1" applyAlignment="1">
      <alignment vertical="center" wrapText="1"/>
    </xf>
    <xf numFmtId="164" fontId="6" fillId="0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 shrinkToFit="1"/>
    </xf>
    <xf numFmtId="0" fontId="9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wrapText="1"/>
    </xf>
    <xf numFmtId="0" fontId="8" fillId="2" borderId="0" xfId="0" applyNumberFormat="1" applyFont="1" applyFill="1" applyAlignment="1">
      <alignment horizontal="center" wrapText="1"/>
    </xf>
    <xf numFmtId="0" fontId="6" fillId="2" borderId="0" xfId="0" applyNumberFormat="1" applyFont="1" applyFill="1" applyAlignment="1">
      <alignment vertical="top" wrapText="1"/>
    </xf>
    <xf numFmtId="0" fontId="6" fillId="2" borderId="0" xfId="0" applyNumberFormat="1" applyFont="1" applyFill="1" applyAlignment="1">
      <alignment horizontal="center" vertical="top" wrapText="1"/>
    </xf>
    <xf numFmtId="0" fontId="6" fillId="2" borderId="0" xfId="0" applyNumberFormat="1" applyFont="1" applyFill="1" applyAlignment="1">
      <alignment horizontal="left" vertical="center"/>
    </xf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vertical="center"/>
    </xf>
    <xf numFmtId="164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3"/>
  <sheetViews>
    <sheetView tabSelected="1" topLeftCell="A106" zoomScale="93" zoomScaleNormal="93" workbookViewId="0">
      <selection sqref="A1:I122"/>
    </sheetView>
  </sheetViews>
  <sheetFormatPr defaultColWidth="9" defaultRowHeight="12.75" outlineLevelRow="5"/>
  <cols>
    <col min="1" max="1" width="59.5703125" customWidth="1"/>
    <col min="2" max="2" width="9.85546875" style="1" customWidth="1"/>
    <col min="3" max="3" width="6.42578125" customWidth="1"/>
    <col min="4" max="4" width="6.85546875" customWidth="1"/>
    <col min="5" max="5" width="14.42578125" style="1" customWidth="1"/>
    <col min="6" max="6" width="9" customWidth="1"/>
    <col min="7" max="7" width="14.28515625" customWidth="1"/>
    <col min="8" max="8" width="12.5703125" customWidth="1"/>
    <col min="9" max="9" width="12" customWidth="1"/>
    <col min="14" max="14" width="5.42578125" customWidth="1"/>
  </cols>
  <sheetData>
    <row r="1" spans="1:16" ht="18.75">
      <c r="A1" s="14" t="s">
        <v>118</v>
      </c>
      <c r="B1" s="14"/>
      <c r="C1" s="14"/>
      <c r="D1" s="14"/>
      <c r="E1" s="14"/>
      <c r="F1" s="14"/>
      <c r="G1" s="14"/>
      <c r="H1" s="14"/>
      <c r="I1" s="14"/>
      <c r="J1" s="11"/>
      <c r="K1" s="11"/>
      <c r="L1" s="11"/>
      <c r="M1" s="11"/>
      <c r="N1" s="11"/>
      <c r="O1" s="11"/>
    </row>
    <row r="2" spans="1:16" ht="18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1"/>
      <c r="K2" s="11"/>
      <c r="L2" s="11"/>
      <c r="M2" s="11"/>
      <c r="N2" s="11"/>
      <c r="O2" s="11"/>
    </row>
    <row r="3" spans="1:16" ht="18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1"/>
      <c r="K3" s="11"/>
      <c r="L3" s="11"/>
      <c r="M3" s="11"/>
      <c r="N3" s="11"/>
      <c r="O3" s="11"/>
    </row>
    <row r="4" spans="1:16" ht="18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</row>
    <row r="5" spans="1:16" ht="18.75">
      <c r="A5" s="15"/>
      <c r="B5" s="16"/>
      <c r="C5" s="17" t="s">
        <v>82</v>
      </c>
      <c r="D5" s="17"/>
      <c r="E5" s="17"/>
      <c r="F5" s="17"/>
      <c r="G5" s="17"/>
      <c r="H5" s="17"/>
      <c r="I5" s="17"/>
      <c r="J5" s="3"/>
      <c r="K5" s="3"/>
      <c r="L5" s="3"/>
      <c r="M5" s="3"/>
      <c r="N5" s="3"/>
      <c r="O5" s="3"/>
    </row>
    <row r="6" spans="1:16" ht="18.75">
      <c r="A6" s="18" t="s">
        <v>83</v>
      </c>
      <c r="B6" s="18"/>
      <c r="C6" s="18"/>
      <c r="D6" s="18"/>
      <c r="E6" s="18"/>
      <c r="F6" s="18"/>
      <c r="G6" s="18"/>
      <c r="H6" s="18"/>
      <c r="I6" s="18"/>
      <c r="J6" s="4"/>
      <c r="K6" s="4"/>
      <c r="L6" s="3"/>
      <c r="M6" s="3"/>
      <c r="N6" s="3"/>
      <c r="O6" s="3"/>
    </row>
    <row r="7" spans="1:16" ht="18.75">
      <c r="A7" s="14" t="s">
        <v>119</v>
      </c>
      <c r="B7" s="14"/>
      <c r="C7" s="14"/>
      <c r="D7" s="14"/>
      <c r="E7" s="14"/>
      <c r="F7" s="14"/>
      <c r="G7" s="14"/>
      <c r="H7" s="14"/>
      <c r="I7" s="14"/>
      <c r="J7" s="11"/>
      <c r="K7" s="11"/>
      <c r="L7" s="11"/>
      <c r="M7" s="11"/>
      <c r="N7" s="11"/>
      <c r="O7" s="11"/>
    </row>
    <row r="8" spans="1:16" ht="15.75">
      <c r="A8" s="5"/>
      <c r="B8" s="5"/>
      <c r="C8" s="5"/>
      <c r="D8" s="5"/>
      <c r="E8" s="5"/>
      <c r="F8" s="5"/>
      <c r="G8" s="5"/>
      <c r="H8" s="19"/>
      <c r="I8" s="19"/>
    </row>
    <row r="9" spans="1:16" ht="18.75">
      <c r="A9" s="20" t="s">
        <v>115</v>
      </c>
      <c r="B9" s="20"/>
      <c r="C9" s="20"/>
      <c r="D9" s="20"/>
      <c r="E9" s="20"/>
      <c r="F9" s="20"/>
      <c r="G9" s="20"/>
      <c r="H9" s="20"/>
      <c r="I9" s="20"/>
      <c r="J9" s="13"/>
      <c r="K9" s="13"/>
      <c r="L9" s="13"/>
      <c r="M9" s="13"/>
      <c r="N9" s="13"/>
      <c r="O9" s="13"/>
      <c r="P9" s="5"/>
    </row>
    <row r="10" spans="1:16" ht="18.75" customHeight="1">
      <c r="A10" s="20" t="s">
        <v>116</v>
      </c>
      <c r="B10" s="20"/>
      <c r="C10" s="20"/>
      <c r="D10" s="20"/>
      <c r="E10" s="20"/>
      <c r="F10" s="20"/>
      <c r="G10" s="20"/>
      <c r="H10" s="20"/>
      <c r="I10" s="20"/>
      <c r="J10" s="13"/>
      <c r="K10" s="13"/>
      <c r="L10" s="13"/>
      <c r="M10" s="13"/>
      <c r="N10" s="13"/>
      <c r="O10" s="13"/>
      <c r="P10" s="13"/>
    </row>
    <row r="11" spans="1:16" ht="18.75" customHeight="1">
      <c r="A11" s="20" t="s">
        <v>117</v>
      </c>
      <c r="B11" s="20"/>
      <c r="C11" s="20"/>
      <c r="D11" s="20"/>
      <c r="E11" s="20"/>
      <c r="F11" s="20"/>
      <c r="G11" s="20"/>
      <c r="H11" s="20"/>
      <c r="I11" s="20"/>
      <c r="J11" s="6"/>
      <c r="K11" s="6"/>
      <c r="L11" s="6"/>
      <c r="M11" s="6"/>
      <c r="N11" s="6"/>
      <c r="O11" s="6"/>
      <c r="P11" s="6"/>
    </row>
    <row r="12" spans="1:16" ht="18.75" customHeight="1">
      <c r="A12" s="20"/>
      <c r="B12" s="20"/>
      <c r="C12" s="20"/>
      <c r="D12" s="20"/>
      <c r="E12" s="20"/>
      <c r="F12" s="20"/>
      <c r="G12" s="20"/>
      <c r="H12" s="20"/>
      <c r="I12" s="20"/>
      <c r="J12" s="6"/>
      <c r="K12" s="6"/>
      <c r="L12" s="6"/>
      <c r="M12" s="6"/>
      <c r="N12" s="6"/>
      <c r="O12" s="6"/>
      <c r="P12" s="6"/>
    </row>
    <row r="13" spans="1:16" ht="15.75">
      <c r="A13" s="14" t="s">
        <v>3</v>
      </c>
      <c r="B13" s="14"/>
      <c r="C13" s="14"/>
      <c r="D13" s="14"/>
      <c r="E13" s="14"/>
      <c r="F13" s="14"/>
      <c r="G13" s="14"/>
      <c r="H13" s="14"/>
      <c r="I13" s="14"/>
    </row>
    <row r="14" spans="1:16" ht="24.75" customHeight="1">
      <c r="A14" s="21" t="s">
        <v>4</v>
      </c>
      <c r="B14" s="22" t="s">
        <v>114</v>
      </c>
      <c r="C14" s="21" t="s">
        <v>5</v>
      </c>
      <c r="D14" s="21" t="s">
        <v>6</v>
      </c>
      <c r="E14" s="21" t="s">
        <v>7</v>
      </c>
      <c r="F14" s="21" t="s">
        <v>8</v>
      </c>
      <c r="G14" s="21" t="s">
        <v>105</v>
      </c>
      <c r="H14" s="22" t="s">
        <v>106</v>
      </c>
      <c r="I14" s="22" t="s">
        <v>107</v>
      </c>
    </row>
    <row r="15" spans="1:16" ht="24.75" customHeight="1">
      <c r="A15" s="23">
        <v>1</v>
      </c>
      <c r="B15" s="24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4">
        <v>8</v>
      </c>
      <c r="I15" s="24">
        <v>9</v>
      </c>
    </row>
    <row r="16" spans="1:16" ht="27" customHeight="1" outlineLevel="1">
      <c r="A16" s="25" t="s">
        <v>9</v>
      </c>
      <c r="B16" s="26">
        <v>904</v>
      </c>
      <c r="C16" s="27" t="s">
        <v>10</v>
      </c>
      <c r="D16" s="27"/>
      <c r="E16" s="27"/>
      <c r="F16" s="27"/>
      <c r="G16" s="28">
        <f>G17+G30+G34+G38</f>
        <v>1748.5</v>
      </c>
      <c r="H16" s="28">
        <f>H17+H30+H34+H38</f>
        <v>1769.633</v>
      </c>
      <c r="I16" s="28">
        <f>I17+I30+I34+I38</f>
        <v>1829</v>
      </c>
    </row>
    <row r="17" spans="1:10" ht="84" customHeight="1" outlineLevel="2">
      <c r="A17" s="25" t="s">
        <v>11</v>
      </c>
      <c r="B17" s="26">
        <v>904</v>
      </c>
      <c r="C17" s="27" t="s">
        <v>10</v>
      </c>
      <c r="D17" s="27" t="s">
        <v>12</v>
      </c>
      <c r="E17" s="27"/>
      <c r="F17" s="27"/>
      <c r="G17" s="28">
        <f>G18+G27</f>
        <v>1713.3</v>
      </c>
      <c r="H17" s="28">
        <f t="shared" ref="H17:I17" si="0">H18+H27</f>
        <v>1699.433</v>
      </c>
      <c r="I17" s="28">
        <f t="shared" si="0"/>
        <v>1700.8</v>
      </c>
    </row>
    <row r="18" spans="1:10" ht="24.75" customHeight="1" outlineLevel="4">
      <c r="A18" s="25" t="s">
        <v>86</v>
      </c>
      <c r="B18" s="26">
        <v>904</v>
      </c>
      <c r="C18" s="27" t="s">
        <v>10</v>
      </c>
      <c r="D18" s="27" t="s">
        <v>12</v>
      </c>
      <c r="E18" s="27" t="s">
        <v>87</v>
      </c>
      <c r="F18" s="27"/>
      <c r="G18" s="28">
        <f>G19+G21+G23</f>
        <v>908.8</v>
      </c>
      <c r="H18" s="28">
        <f>H19+H21+H23</f>
        <v>894.93299999999999</v>
      </c>
      <c r="I18" s="28">
        <f>I19+I21+I23</f>
        <v>896.3</v>
      </c>
    </row>
    <row r="19" spans="1:10" ht="106.5" customHeight="1" outlineLevel="4">
      <c r="A19" s="25" t="s">
        <v>13</v>
      </c>
      <c r="B19" s="26">
        <v>904</v>
      </c>
      <c r="C19" s="27" t="s">
        <v>10</v>
      </c>
      <c r="D19" s="27" t="s">
        <v>12</v>
      </c>
      <c r="E19" s="27" t="s">
        <v>87</v>
      </c>
      <c r="F19" s="27" t="s">
        <v>14</v>
      </c>
      <c r="G19" s="28">
        <f>G20</f>
        <v>585.29999999999995</v>
      </c>
      <c r="H19" s="28">
        <f>H20</f>
        <v>585.29999999999995</v>
      </c>
      <c r="I19" s="28">
        <f>I20</f>
        <v>585.29999999999995</v>
      </c>
    </row>
    <row r="20" spans="1:10" ht="40.5" customHeight="1" outlineLevel="4">
      <c r="A20" s="25" t="s">
        <v>15</v>
      </c>
      <c r="B20" s="26">
        <v>904</v>
      </c>
      <c r="C20" s="27" t="s">
        <v>10</v>
      </c>
      <c r="D20" s="27" t="s">
        <v>12</v>
      </c>
      <c r="E20" s="27" t="s">
        <v>87</v>
      </c>
      <c r="F20" s="27" t="s">
        <v>16</v>
      </c>
      <c r="G20" s="28">
        <v>585.29999999999995</v>
      </c>
      <c r="H20" s="28">
        <v>585.29999999999995</v>
      </c>
      <c r="I20" s="28">
        <v>585.29999999999995</v>
      </c>
    </row>
    <row r="21" spans="1:10" ht="39.75" customHeight="1" outlineLevel="5">
      <c r="A21" s="25" t="s">
        <v>17</v>
      </c>
      <c r="B21" s="26">
        <v>904</v>
      </c>
      <c r="C21" s="27" t="s">
        <v>10</v>
      </c>
      <c r="D21" s="27" t="s">
        <v>12</v>
      </c>
      <c r="E21" s="27" t="s">
        <v>87</v>
      </c>
      <c r="F21" s="27" t="s">
        <v>18</v>
      </c>
      <c r="G21" s="28">
        <f>G22</f>
        <v>321.5</v>
      </c>
      <c r="H21" s="28">
        <f>H22</f>
        <v>308.63299999999998</v>
      </c>
      <c r="I21" s="28">
        <f>I22</f>
        <v>310</v>
      </c>
    </row>
    <row r="22" spans="1:10" ht="45" customHeight="1" outlineLevel="5">
      <c r="A22" s="25" t="s">
        <v>19</v>
      </c>
      <c r="B22" s="26">
        <v>904</v>
      </c>
      <c r="C22" s="27" t="s">
        <v>10</v>
      </c>
      <c r="D22" s="27" t="s">
        <v>12</v>
      </c>
      <c r="E22" s="27" t="s">
        <v>87</v>
      </c>
      <c r="F22" s="27" t="s">
        <v>20</v>
      </c>
      <c r="G22" s="28">
        <v>321.5</v>
      </c>
      <c r="H22" s="29">
        <v>308.63299999999998</v>
      </c>
      <c r="I22" s="29">
        <v>310</v>
      </c>
      <c r="J22" s="7"/>
    </row>
    <row r="23" spans="1:10" ht="22.5" customHeight="1" outlineLevel="5">
      <c r="A23" s="30" t="s">
        <v>21</v>
      </c>
      <c r="B23" s="26">
        <v>904</v>
      </c>
      <c r="C23" s="27" t="s">
        <v>10</v>
      </c>
      <c r="D23" s="27" t="s">
        <v>12</v>
      </c>
      <c r="E23" s="27" t="s">
        <v>87</v>
      </c>
      <c r="F23" s="27" t="s">
        <v>22</v>
      </c>
      <c r="G23" s="28">
        <f>G24</f>
        <v>2</v>
      </c>
      <c r="H23" s="28">
        <f t="shared" ref="H23:I23" si="1">H24</f>
        <v>1</v>
      </c>
      <c r="I23" s="28">
        <f t="shared" si="1"/>
        <v>1</v>
      </c>
    </row>
    <row r="24" spans="1:10" ht="21" customHeight="1" outlineLevel="5">
      <c r="A24" s="25" t="s">
        <v>23</v>
      </c>
      <c r="B24" s="26">
        <v>904</v>
      </c>
      <c r="C24" s="27" t="s">
        <v>10</v>
      </c>
      <c r="D24" s="27" t="s">
        <v>12</v>
      </c>
      <c r="E24" s="27" t="s">
        <v>87</v>
      </c>
      <c r="F24" s="27" t="s">
        <v>24</v>
      </c>
      <c r="G24" s="28">
        <v>2</v>
      </c>
      <c r="H24" s="28">
        <v>1</v>
      </c>
      <c r="I24" s="28">
        <v>1</v>
      </c>
    </row>
    <row r="25" spans="1:10" ht="13.5" hidden="1" customHeight="1" outlineLevel="5">
      <c r="A25" s="31" t="s">
        <v>25</v>
      </c>
      <c r="B25" s="26">
        <v>904</v>
      </c>
      <c r="C25" s="27" t="s">
        <v>10</v>
      </c>
      <c r="D25" s="27" t="s">
        <v>12</v>
      </c>
      <c r="E25" s="27" t="s">
        <v>26</v>
      </c>
      <c r="F25" s="27" t="s">
        <v>27</v>
      </c>
      <c r="G25" s="28"/>
      <c r="H25" s="29"/>
      <c r="I25" s="29"/>
    </row>
    <row r="26" spans="1:10" ht="13.5" hidden="1" customHeight="1" outlineLevel="5">
      <c r="A26" s="32" t="s">
        <v>28</v>
      </c>
      <c r="B26" s="26">
        <v>904</v>
      </c>
      <c r="C26" s="27" t="s">
        <v>10</v>
      </c>
      <c r="D26" s="27" t="s">
        <v>12</v>
      </c>
      <c r="E26" s="27" t="s">
        <v>26</v>
      </c>
      <c r="F26" s="27" t="s">
        <v>29</v>
      </c>
      <c r="G26" s="28"/>
      <c r="H26" s="29"/>
      <c r="I26" s="29"/>
    </row>
    <row r="27" spans="1:10" ht="64.5" customHeight="1" outlineLevel="4" collapsed="1">
      <c r="A27" s="33" t="s">
        <v>108</v>
      </c>
      <c r="B27" s="26">
        <v>904</v>
      </c>
      <c r="C27" s="27" t="s">
        <v>10</v>
      </c>
      <c r="D27" s="27" t="s">
        <v>12</v>
      </c>
      <c r="E27" s="27" t="s">
        <v>88</v>
      </c>
      <c r="F27" s="27"/>
      <c r="G27" s="28">
        <f t="shared" ref="G27:I28" si="2">G28</f>
        <v>804.5</v>
      </c>
      <c r="H27" s="28">
        <f t="shared" si="2"/>
        <v>804.5</v>
      </c>
      <c r="I27" s="28">
        <f t="shared" si="2"/>
        <v>804.5</v>
      </c>
    </row>
    <row r="28" spans="1:10" ht="106.5" customHeight="1" outlineLevel="4">
      <c r="A28" s="25" t="s">
        <v>13</v>
      </c>
      <c r="B28" s="26">
        <v>904</v>
      </c>
      <c r="C28" s="27" t="s">
        <v>10</v>
      </c>
      <c r="D28" s="27" t="s">
        <v>12</v>
      </c>
      <c r="E28" s="27" t="s">
        <v>88</v>
      </c>
      <c r="F28" s="27" t="s">
        <v>14</v>
      </c>
      <c r="G28" s="28">
        <f t="shared" si="2"/>
        <v>804.5</v>
      </c>
      <c r="H28" s="28">
        <f t="shared" si="2"/>
        <v>804.5</v>
      </c>
      <c r="I28" s="28">
        <f t="shared" si="2"/>
        <v>804.5</v>
      </c>
    </row>
    <row r="29" spans="1:10" ht="51.75" customHeight="1" outlineLevel="4">
      <c r="A29" s="25" t="s">
        <v>15</v>
      </c>
      <c r="B29" s="26">
        <v>904</v>
      </c>
      <c r="C29" s="27" t="s">
        <v>10</v>
      </c>
      <c r="D29" s="27" t="s">
        <v>12</v>
      </c>
      <c r="E29" s="27" t="s">
        <v>88</v>
      </c>
      <c r="F29" s="27" t="s">
        <v>16</v>
      </c>
      <c r="G29" s="28">
        <v>804.5</v>
      </c>
      <c r="H29" s="28">
        <v>804.5</v>
      </c>
      <c r="I29" s="28">
        <v>804.5</v>
      </c>
    </row>
    <row r="30" spans="1:10" ht="52.5" hidden="1" customHeight="1" outlineLevel="4">
      <c r="A30" s="34" t="s">
        <v>30</v>
      </c>
      <c r="B30" s="26">
        <v>904</v>
      </c>
      <c r="C30" s="35" t="s">
        <v>10</v>
      </c>
      <c r="D30" s="35" t="s">
        <v>31</v>
      </c>
      <c r="E30" s="35"/>
      <c r="F30" s="35"/>
      <c r="G30" s="28">
        <f>G31</f>
        <v>0</v>
      </c>
      <c r="H30" s="29"/>
      <c r="I30" s="29"/>
    </row>
    <row r="31" spans="1:10" ht="52.5" hidden="1" customHeight="1" outlineLevel="4">
      <c r="A31" s="33" t="s">
        <v>32</v>
      </c>
      <c r="B31" s="26">
        <v>904</v>
      </c>
      <c r="C31" s="35" t="s">
        <v>10</v>
      </c>
      <c r="D31" s="35" t="s">
        <v>31</v>
      </c>
      <c r="E31" s="35" t="s">
        <v>33</v>
      </c>
      <c r="F31" s="35"/>
      <c r="G31" s="28">
        <f>G32</f>
        <v>0</v>
      </c>
      <c r="H31" s="29"/>
      <c r="I31" s="29"/>
    </row>
    <row r="32" spans="1:10" ht="52.5" hidden="1" customHeight="1" outlineLevel="4">
      <c r="A32" s="36" t="s">
        <v>21</v>
      </c>
      <c r="B32" s="26">
        <v>904</v>
      </c>
      <c r="C32" s="35" t="s">
        <v>10</v>
      </c>
      <c r="D32" s="35" t="s">
        <v>31</v>
      </c>
      <c r="E32" s="35" t="s">
        <v>33</v>
      </c>
      <c r="F32" s="27" t="s">
        <v>22</v>
      </c>
      <c r="G32" s="28">
        <f>G33</f>
        <v>0</v>
      </c>
      <c r="H32" s="29"/>
      <c r="I32" s="29"/>
    </row>
    <row r="33" spans="1:9" ht="52.5" hidden="1" customHeight="1" outlineLevel="4">
      <c r="A33" s="33" t="s">
        <v>34</v>
      </c>
      <c r="B33" s="26">
        <v>904</v>
      </c>
      <c r="C33" s="35" t="s">
        <v>10</v>
      </c>
      <c r="D33" s="35" t="s">
        <v>31</v>
      </c>
      <c r="E33" s="35" t="s">
        <v>33</v>
      </c>
      <c r="F33" s="27" t="s">
        <v>35</v>
      </c>
      <c r="G33" s="28"/>
      <c r="H33" s="29"/>
      <c r="I33" s="29"/>
    </row>
    <row r="34" spans="1:9" ht="37.5" customHeight="1" outlineLevel="4">
      <c r="A34" s="33" t="s">
        <v>36</v>
      </c>
      <c r="B34" s="26">
        <v>904</v>
      </c>
      <c r="C34" s="27" t="s">
        <v>10</v>
      </c>
      <c r="D34" s="27" t="s">
        <v>37</v>
      </c>
      <c r="E34" s="27"/>
      <c r="F34" s="27"/>
      <c r="G34" s="28">
        <f t="shared" ref="G34:I36" si="3">G35</f>
        <v>5</v>
      </c>
      <c r="H34" s="28">
        <f t="shared" si="3"/>
        <v>5</v>
      </c>
      <c r="I34" s="28">
        <f t="shared" si="3"/>
        <v>5</v>
      </c>
    </row>
    <row r="35" spans="1:9" ht="38.25" customHeight="1" outlineLevel="4">
      <c r="A35" s="36" t="s">
        <v>89</v>
      </c>
      <c r="B35" s="26">
        <v>904</v>
      </c>
      <c r="C35" s="27" t="s">
        <v>10</v>
      </c>
      <c r="D35" s="27" t="s">
        <v>37</v>
      </c>
      <c r="E35" s="27" t="s">
        <v>90</v>
      </c>
      <c r="F35" s="27"/>
      <c r="G35" s="28">
        <f t="shared" si="3"/>
        <v>5</v>
      </c>
      <c r="H35" s="28">
        <f t="shared" si="3"/>
        <v>5</v>
      </c>
      <c r="I35" s="28">
        <f t="shared" si="3"/>
        <v>5</v>
      </c>
    </row>
    <row r="36" spans="1:9" ht="33.75" customHeight="1" outlineLevel="4">
      <c r="A36" s="33" t="s">
        <v>21</v>
      </c>
      <c r="B36" s="26">
        <v>904</v>
      </c>
      <c r="C36" s="27" t="s">
        <v>10</v>
      </c>
      <c r="D36" s="27" t="s">
        <v>37</v>
      </c>
      <c r="E36" s="27" t="s">
        <v>90</v>
      </c>
      <c r="F36" s="27" t="s">
        <v>22</v>
      </c>
      <c r="G36" s="28">
        <f t="shared" si="3"/>
        <v>5</v>
      </c>
      <c r="H36" s="28">
        <f t="shared" si="3"/>
        <v>5</v>
      </c>
      <c r="I36" s="28">
        <f t="shared" si="3"/>
        <v>5</v>
      </c>
    </row>
    <row r="37" spans="1:9" ht="26.25" customHeight="1" outlineLevel="4">
      <c r="A37" s="33" t="s">
        <v>34</v>
      </c>
      <c r="B37" s="26">
        <v>904</v>
      </c>
      <c r="C37" s="27" t="s">
        <v>10</v>
      </c>
      <c r="D37" s="27" t="s">
        <v>37</v>
      </c>
      <c r="E37" s="27" t="s">
        <v>90</v>
      </c>
      <c r="F37" s="27" t="s">
        <v>35</v>
      </c>
      <c r="G37" s="28">
        <v>5</v>
      </c>
      <c r="H37" s="28">
        <v>5</v>
      </c>
      <c r="I37" s="28">
        <v>5</v>
      </c>
    </row>
    <row r="38" spans="1:9" ht="32.25" customHeight="1" outlineLevel="4">
      <c r="A38" s="37" t="s">
        <v>38</v>
      </c>
      <c r="B38" s="26">
        <v>904</v>
      </c>
      <c r="C38" s="35" t="s">
        <v>10</v>
      </c>
      <c r="D38" s="35" t="s">
        <v>39</v>
      </c>
      <c r="E38" s="27"/>
      <c r="F38" s="27"/>
      <c r="G38" s="28">
        <f>G39+G44+G47</f>
        <v>30.2</v>
      </c>
      <c r="H38" s="28">
        <f>H39+H44+H47+H52</f>
        <v>65.2</v>
      </c>
      <c r="I38" s="28">
        <f>I39+I44+I47+I52</f>
        <v>123.2</v>
      </c>
    </row>
    <row r="39" spans="1:9" ht="37.5" customHeight="1" outlineLevel="4">
      <c r="A39" s="36" t="s">
        <v>91</v>
      </c>
      <c r="B39" s="26">
        <v>904</v>
      </c>
      <c r="C39" s="35" t="s">
        <v>10</v>
      </c>
      <c r="D39" s="35" t="s">
        <v>39</v>
      </c>
      <c r="E39" s="35" t="s">
        <v>92</v>
      </c>
      <c r="F39" s="27"/>
      <c r="G39" s="28">
        <f>G40+G42</f>
        <v>30.2</v>
      </c>
      <c r="H39" s="28">
        <f>H40+H42</f>
        <v>13.2</v>
      </c>
      <c r="I39" s="28">
        <f>I40+I42</f>
        <v>20.2</v>
      </c>
    </row>
    <row r="40" spans="1:9" ht="52.5" customHeight="1" outlineLevel="4">
      <c r="A40" s="25" t="s">
        <v>17</v>
      </c>
      <c r="B40" s="26">
        <v>904</v>
      </c>
      <c r="C40" s="35" t="s">
        <v>10</v>
      </c>
      <c r="D40" s="35" t="s">
        <v>39</v>
      </c>
      <c r="E40" s="35" t="s">
        <v>92</v>
      </c>
      <c r="F40" s="27" t="s">
        <v>18</v>
      </c>
      <c r="G40" s="28">
        <f>G41</f>
        <v>20</v>
      </c>
      <c r="H40" s="28">
        <f>H41</f>
        <v>3</v>
      </c>
      <c r="I40" s="28">
        <f>I41</f>
        <v>10</v>
      </c>
    </row>
    <row r="41" spans="1:9" ht="60" customHeight="1" outlineLevel="4">
      <c r="A41" s="25" t="s">
        <v>19</v>
      </c>
      <c r="B41" s="26">
        <v>904</v>
      </c>
      <c r="C41" s="35" t="s">
        <v>10</v>
      </c>
      <c r="D41" s="35" t="s">
        <v>39</v>
      </c>
      <c r="E41" s="35" t="s">
        <v>92</v>
      </c>
      <c r="F41" s="35" t="s">
        <v>20</v>
      </c>
      <c r="G41" s="28">
        <v>20</v>
      </c>
      <c r="H41" s="28">
        <v>3</v>
      </c>
      <c r="I41" s="28">
        <v>10</v>
      </c>
    </row>
    <row r="42" spans="1:9" ht="26.25" customHeight="1" outlineLevel="4">
      <c r="A42" s="33" t="s">
        <v>21</v>
      </c>
      <c r="B42" s="26">
        <v>904</v>
      </c>
      <c r="C42" s="35" t="s">
        <v>10</v>
      </c>
      <c r="D42" s="35" t="s">
        <v>39</v>
      </c>
      <c r="E42" s="35" t="s">
        <v>92</v>
      </c>
      <c r="F42" s="35" t="s">
        <v>22</v>
      </c>
      <c r="G42" s="28">
        <f>G43</f>
        <v>10.199999999999999</v>
      </c>
      <c r="H42" s="28">
        <f>H43</f>
        <v>10.199999999999999</v>
      </c>
      <c r="I42" s="28">
        <f>I43</f>
        <v>10.199999999999999</v>
      </c>
    </row>
    <row r="43" spans="1:9" ht="23.25" customHeight="1" outlineLevel="4">
      <c r="A43" s="25" t="s">
        <v>23</v>
      </c>
      <c r="B43" s="26">
        <v>904</v>
      </c>
      <c r="C43" s="35" t="s">
        <v>10</v>
      </c>
      <c r="D43" s="35" t="s">
        <v>39</v>
      </c>
      <c r="E43" s="35" t="s">
        <v>92</v>
      </c>
      <c r="F43" s="35" t="s">
        <v>24</v>
      </c>
      <c r="G43" s="28">
        <v>10.199999999999999</v>
      </c>
      <c r="H43" s="29">
        <v>10.199999999999999</v>
      </c>
      <c r="I43" s="29">
        <v>10.199999999999999</v>
      </c>
    </row>
    <row r="44" spans="1:9" ht="39" customHeight="1" outlineLevel="4">
      <c r="A44" s="25" t="s">
        <v>45</v>
      </c>
      <c r="B44" s="26">
        <v>904</v>
      </c>
      <c r="C44" s="35" t="s">
        <v>10</v>
      </c>
      <c r="D44" s="35" t="s">
        <v>39</v>
      </c>
      <c r="E44" s="35" t="s">
        <v>103</v>
      </c>
      <c r="F44" s="35"/>
      <c r="G44" s="28">
        <f>G45</f>
        <v>0</v>
      </c>
      <c r="H44" s="28">
        <f t="shared" ref="H44:I44" si="4">H45</f>
        <v>52</v>
      </c>
      <c r="I44" s="28">
        <f t="shared" si="4"/>
        <v>103</v>
      </c>
    </row>
    <row r="45" spans="1:9" ht="32.25" customHeight="1" outlineLevel="4">
      <c r="A45" s="33" t="s">
        <v>21</v>
      </c>
      <c r="B45" s="26">
        <v>904</v>
      </c>
      <c r="C45" s="35" t="s">
        <v>10</v>
      </c>
      <c r="D45" s="35" t="s">
        <v>39</v>
      </c>
      <c r="E45" s="35" t="s">
        <v>103</v>
      </c>
      <c r="F45" s="35" t="s">
        <v>22</v>
      </c>
      <c r="G45" s="28">
        <f>G46</f>
        <v>0</v>
      </c>
      <c r="H45" s="28">
        <f t="shared" ref="H45:I45" si="5">H46</f>
        <v>52</v>
      </c>
      <c r="I45" s="28">
        <f t="shared" si="5"/>
        <v>103</v>
      </c>
    </row>
    <row r="46" spans="1:9" ht="48" customHeight="1" outlineLevel="4">
      <c r="A46" s="37" t="s">
        <v>34</v>
      </c>
      <c r="B46" s="26">
        <v>904</v>
      </c>
      <c r="C46" s="35" t="s">
        <v>10</v>
      </c>
      <c r="D46" s="35" t="s">
        <v>39</v>
      </c>
      <c r="E46" s="35" t="s">
        <v>103</v>
      </c>
      <c r="F46" s="35" t="s">
        <v>35</v>
      </c>
      <c r="G46" s="28">
        <v>0</v>
      </c>
      <c r="H46" s="29">
        <v>52</v>
      </c>
      <c r="I46" s="29">
        <v>103</v>
      </c>
    </row>
    <row r="47" spans="1:9" ht="66.75" hidden="1" customHeight="1" outlineLevel="4">
      <c r="A47" s="33" t="s">
        <v>40</v>
      </c>
      <c r="B47" s="26">
        <v>904</v>
      </c>
      <c r="C47" s="35" t="s">
        <v>10</v>
      </c>
      <c r="D47" s="35" t="s">
        <v>39</v>
      </c>
      <c r="E47" s="35" t="s">
        <v>41</v>
      </c>
      <c r="F47" s="35"/>
      <c r="G47" s="28">
        <f>G48+G50</f>
        <v>0</v>
      </c>
      <c r="H47" s="28">
        <f>H48+H50</f>
        <v>0</v>
      </c>
      <c r="I47" s="28">
        <f>I48+I50</f>
        <v>0</v>
      </c>
    </row>
    <row r="48" spans="1:9" ht="24.75" hidden="1" customHeight="1" outlineLevel="4">
      <c r="A48" s="25" t="s">
        <v>17</v>
      </c>
      <c r="B48" s="26">
        <v>904</v>
      </c>
      <c r="C48" s="35" t="s">
        <v>10</v>
      </c>
      <c r="D48" s="35" t="s">
        <v>39</v>
      </c>
      <c r="E48" s="35" t="s">
        <v>41</v>
      </c>
      <c r="F48" s="35" t="s">
        <v>18</v>
      </c>
      <c r="G48" s="28">
        <f>G49</f>
        <v>0</v>
      </c>
      <c r="H48" s="28">
        <f>H49</f>
        <v>0</v>
      </c>
      <c r="I48" s="28">
        <f>I49</f>
        <v>0</v>
      </c>
    </row>
    <row r="49" spans="1:10" ht="25.5" hidden="1" customHeight="1" outlineLevel="4">
      <c r="A49" s="25" t="s">
        <v>19</v>
      </c>
      <c r="B49" s="26">
        <v>904</v>
      </c>
      <c r="C49" s="35" t="s">
        <v>10</v>
      </c>
      <c r="D49" s="35" t="s">
        <v>39</v>
      </c>
      <c r="E49" s="35" t="s">
        <v>41</v>
      </c>
      <c r="F49" s="35" t="s">
        <v>20</v>
      </c>
      <c r="G49" s="28"/>
      <c r="H49" s="29"/>
      <c r="I49" s="29"/>
    </row>
    <row r="50" spans="1:10" ht="31.5" hidden="1" customHeight="1" outlineLevel="4">
      <c r="A50" s="38" t="s">
        <v>21</v>
      </c>
      <c r="B50" s="26">
        <v>904</v>
      </c>
      <c r="C50" s="27" t="s">
        <v>10</v>
      </c>
      <c r="D50" s="27" t="s">
        <v>39</v>
      </c>
      <c r="E50" s="27" t="s">
        <v>42</v>
      </c>
      <c r="F50" s="27" t="s">
        <v>22</v>
      </c>
      <c r="G50" s="28">
        <f>G51+G54</f>
        <v>0</v>
      </c>
      <c r="H50" s="29"/>
      <c r="I50" s="29"/>
    </row>
    <row r="51" spans="1:10" ht="34.5" hidden="1" customHeight="1" outlineLevel="4">
      <c r="A51" s="25" t="s">
        <v>43</v>
      </c>
      <c r="B51" s="26">
        <v>904</v>
      </c>
      <c r="C51" s="27" t="s">
        <v>10</v>
      </c>
      <c r="D51" s="27" t="s">
        <v>39</v>
      </c>
      <c r="E51" s="27" t="s">
        <v>42</v>
      </c>
      <c r="F51" s="27" t="s">
        <v>44</v>
      </c>
      <c r="G51" s="28">
        <v>0</v>
      </c>
      <c r="H51" s="29"/>
      <c r="I51" s="29"/>
    </row>
    <row r="52" spans="1:10" ht="25.5" hidden="1" customHeight="1" outlineLevel="4">
      <c r="A52" s="25" t="s">
        <v>45</v>
      </c>
      <c r="B52" s="26">
        <v>904</v>
      </c>
      <c r="C52" s="27" t="s">
        <v>10</v>
      </c>
      <c r="D52" s="27" t="s">
        <v>39</v>
      </c>
      <c r="E52" s="27" t="s">
        <v>46</v>
      </c>
      <c r="F52" s="27"/>
      <c r="G52" s="28">
        <f t="shared" ref="G52:I53" si="6">G53</f>
        <v>0</v>
      </c>
      <c r="H52" s="28">
        <f t="shared" si="6"/>
        <v>0</v>
      </c>
      <c r="I52" s="28">
        <f t="shared" si="6"/>
        <v>0</v>
      </c>
    </row>
    <row r="53" spans="1:10" ht="21.75" hidden="1" customHeight="1" outlineLevel="4">
      <c r="A53" s="33" t="s">
        <v>21</v>
      </c>
      <c r="B53" s="26">
        <v>904</v>
      </c>
      <c r="C53" s="27" t="s">
        <v>10</v>
      </c>
      <c r="D53" s="27" t="s">
        <v>39</v>
      </c>
      <c r="E53" s="27" t="s">
        <v>46</v>
      </c>
      <c r="F53" s="27" t="s">
        <v>22</v>
      </c>
      <c r="G53" s="28">
        <f t="shared" si="6"/>
        <v>0</v>
      </c>
      <c r="H53" s="28">
        <f t="shared" si="6"/>
        <v>0</v>
      </c>
      <c r="I53" s="28">
        <f t="shared" si="6"/>
        <v>0</v>
      </c>
    </row>
    <row r="54" spans="1:10" ht="50.25" hidden="1" customHeight="1" outlineLevel="4">
      <c r="A54" s="33" t="s">
        <v>34</v>
      </c>
      <c r="B54" s="26">
        <v>904</v>
      </c>
      <c r="C54" s="27" t="s">
        <v>10</v>
      </c>
      <c r="D54" s="27" t="s">
        <v>39</v>
      </c>
      <c r="E54" s="27" t="s">
        <v>46</v>
      </c>
      <c r="F54" s="27" t="s">
        <v>35</v>
      </c>
      <c r="G54" s="28">
        <v>0</v>
      </c>
      <c r="H54" s="29">
        <v>0</v>
      </c>
      <c r="I54" s="29">
        <v>0</v>
      </c>
    </row>
    <row r="55" spans="1:10" ht="22.5" hidden="1" customHeight="1" outlineLevel="5">
      <c r="A55" s="36" t="s">
        <v>47</v>
      </c>
      <c r="B55" s="26">
        <v>904</v>
      </c>
      <c r="C55" s="35" t="s">
        <v>48</v>
      </c>
      <c r="D55" s="35"/>
      <c r="E55" s="35"/>
      <c r="F55" s="35"/>
      <c r="G55" s="28">
        <f>G56</f>
        <v>160</v>
      </c>
      <c r="H55" s="28">
        <f t="shared" ref="G55:I56" si="7">H56</f>
        <v>176.8</v>
      </c>
      <c r="I55" s="28">
        <f t="shared" si="7"/>
        <v>193.3</v>
      </c>
    </row>
    <row r="56" spans="1:10" ht="54" customHeight="1" outlineLevel="5">
      <c r="A56" s="39" t="s">
        <v>49</v>
      </c>
      <c r="B56" s="26">
        <v>904</v>
      </c>
      <c r="C56" s="40" t="s">
        <v>48</v>
      </c>
      <c r="D56" s="40" t="s">
        <v>50</v>
      </c>
      <c r="E56" s="40"/>
      <c r="F56" s="40"/>
      <c r="G56" s="41">
        <f t="shared" si="7"/>
        <v>160</v>
      </c>
      <c r="H56" s="41">
        <f t="shared" si="7"/>
        <v>176.8</v>
      </c>
      <c r="I56" s="41">
        <f t="shared" si="7"/>
        <v>193.3</v>
      </c>
    </row>
    <row r="57" spans="1:10" ht="63.75" customHeight="1" outlineLevel="5">
      <c r="A57" s="39" t="s">
        <v>51</v>
      </c>
      <c r="B57" s="26">
        <v>904</v>
      </c>
      <c r="C57" s="40" t="s">
        <v>48</v>
      </c>
      <c r="D57" s="40" t="s">
        <v>50</v>
      </c>
      <c r="E57" s="40" t="s">
        <v>104</v>
      </c>
      <c r="F57" s="40"/>
      <c r="G57" s="41">
        <f>G58+G60</f>
        <v>160</v>
      </c>
      <c r="H57" s="41">
        <f>H58+H60</f>
        <v>176.8</v>
      </c>
      <c r="I57" s="41">
        <f>I58+I60</f>
        <v>193.3</v>
      </c>
      <c r="J57" s="10"/>
    </row>
    <row r="58" spans="1:10" ht="99.75" customHeight="1" outlineLevel="5">
      <c r="A58" s="39" t="s">
        <v>13</v>
      </c>
      <c r="B58" s="26">
        <v>904</v>
      </c>
      <c r="C58" s="40" t="s">
        <v>48</v>
      </c>
      <c r="D58" s="40" t="s">
        <v>50</v>
      </c>
      <c r="E58" s="40" t="s">
        <v>104</v>
      </c>
      <c r="F58" s="40" t="s">
        <v>14</v>
      </c>
      <c r="G58" s="41">
        <f>G59</f>
        <v>160</v>
      </c>
      <c r="H58" s="41">
        <f>H59</f>
        <v>176.8</v>
      </c>
      <c r="I58" s="41">
        <f>I59</f>
        <v>193.3</v>
      </c>
    </row>
    <row r="59" spans="1:10" ht="60.75" customHeight="1" outlineLevel="5">
      <c r="A59" s="42" t="s">
        <v>15</v>
      </c>
      <c r="B59" s="26">
        <v>904</v>
      </c>
      <c r="C59" s="40" t="s">
        <v>48</v>
      </c>
      <c r="D59" s="40" t="s">
        <v>50</v>
      </c>
      <c r="E59" s="40" t="s">
        <v>104</v>
      </c>
      <c r="F59" s="40" t="s">
        <v>16</v>
      </c>
      <c r="G59" s="41">
        <v>160</v>
      </c>
      <c r="H59" s="41">
        <v>176.8</v>
      </c>
      <c r="I59" s="41">
        <v>193.3</v>
      </c>
    </row>
    <row r="60" spans="1:10" ht="73.5" hidden="1" customHeight="1" outlineLevel="5">
      <c r="A60" s="42" t="s">
        <v>17</v>
      </c>
      <c r="B60" s="26">
        <v>904</v>
      </c>
      <c r="C60" s="40" t="s">
        <v>48</v>
      </c>
      <c r="D60" s="40" t="s">
        <v>50</v>
      </c>
      <c r="E60" s="40" t="s">
        <v>104</v>
      </c>
      <c r="F60" s="40" t="s">
        <v>18</v>
      </c>
      <c r="G60" s="41">
        <f>G61</f>
        <v>0</v>
      </c>
      <c r="H60" s="43">
        <f>H61</f>
        <v>0</v>
      </c>
      <c r="I60" s="43">
        <f>I61</f>
        <v>0</v>
      </c>
    </row>
    <row r="61" spans="1:10" ht="60" hidden="1" customHeight="1" outlineLevel="5">
      <c r="A61" s="42" t="s">
        <v>19</v>
      </c>
      <c r="B61" s="26">
        <v>904</v>
      </c>
      <c r="C61" s="40" t="s">
        <v>48</v>
      </c>
      <c r="D61" s="40" t="s">
        <v>50</v>
      </c>
      <c r="E61" s="40" t="s">
        <v>104</v>
      </c>
      <c r="F61" s="40" t="s">
        <v>20</v>
      </c>
      <c r="G61" s="41">
        <v>0</v>
      </c>
      <c r="H61" s="41">
        <v>0</v>
      </c>
      <c r="I61" s="41">
        <v>0</v>
      </c>
    </row>
    <row r="62" spans="1:10" ht="40.5" customHeight="1" outlineLevel="5">
      <c r="A62" s="25" t="s">
        <v>52</v>
      </c>
      <c r="B62" s="26">
        <v>904</v>
      </c>
      <c r="C62" s="35" t="s">
        <v>50</v>
      </c>
      <c r="D62" s="35"/>
      <c r="E62" s="35"/>
      <c r="F62" s="35"/>
      <c r="G62" s="28">
        <f>G63</f>
        <v>100</v>
      </c>
      <c r="H62" s="28">
        <f t="shared" ref="H62:I62" si="8">H63</f>
        <v>100</v>
      </c>
      <c r="I62" s="28">
        <f t="shared" si="8"/>
        <v>100</v>
      </c>
    </row>
    <row r="63" spans="1:10" ht="64.5" customHeight="1" outlineLevel="5">
      <c r="A63" s="25" t="s">
        <v>53</v>
      </c>
      <c r="B63" s="26">
        <v>904</v>
      </c>
      <c r="C63" s="35" t="s">
        <v>50</v>
      </c>
      <c r="D63" s="35" t="s">
        <v>54</v>
      </c>
      <c r="E63" s="35"/>
      <c r="F63" s="35"/>
      <c r="G63" s="28">
        <f>G64</f>
        <v>100</v>
      </c>
      <c r="H63" s="28">
        <f t="shared" ref="H63:I63" si="9">H64</f>
        <v>100</v>
      </c>
      <c r="I63" s="28">
        <f t="shared" si="9"/>
        <v>100</v>
      </c>
    </row>
    <row r="64" spans="1:10" s="8" customFormat="1" ht="56.25" customHeight="1" outlineLevel="5">
      <c r="A64" s="25" t="s">
        <v>55</v>
      </c>
      <c r="B64" s="26">
        <v>904</v>
      </c>
      <c r="C64" s="35" t="s">
        <v>50</v>
      </c>
      <c r="D64" s="35" t="s">
        <v>54</v>
      </c>
      <c r="E64" s="35" t="s">
        <v>93</v>
      </c>
      <c r="F64" s="35"/>
      <c r="G64" s="28">
        <f>G65</f>
        <v>100</v>
      </c>
      <c r="H64" s="28">
        <f t="shared" ref="H64:I64" si="10">H65</f>
        <v>100</v>
      </c>
      <c r="I64" s="28">
        <f t="shared" si="10"/>
        <v>100</v>
      </c>
    </row>
    <row r="65" spans="1:9" s="8" customFormat="1" ht="50.25" customHeight="1" outlineLevel="5">
      <c r="A65" s="25" t="s">
        <v>17</v>
      </c>
      <c r="B65" s="26">
        <v>904</v>
      </c>
      <c r="C65" s="35" t="s">
        <v>50</v>
      </c>
      <c r="D65" s="35" t="s">
        <v>54</v>
      </c>
      <c r="E65" s="35" t="s">
        <v>93</v>
      </c>
      <c r="F65" s="35" t="s">
        <v>18</v>
      </c>
      <c r="G65" s="28">
        <f>G66</f>
        <v>100</v>
      </c>
      <c r="H65" s="28">
        <f t="shared" ref="H65:I65" si="11">H66</f>
        <v>100</v>
      </c>
      <c r="I65" s="28">
        <f t="shared" si="11"/>
        <v>100</v>
      </c>
    </row>
    <row r="66" spans="1:9" s="8" customFormat="1" ht="49.5" customHeight="1" outlineLevel="5">
      <c r="A66" s="25" t="s">
        <v>19</v>
      </c>
      <c r="B66" s="26">
        <v>904</v>
      </c>
      <c r="C66" s="35" t="s">
        <v>50</v>
      </c>
      <c r="D66" s="35" t="s">
        <v>54</v>
      </c>
      <c r="E66" s="35" t="s">
        <v>93</v>
      </c>
      <c r="F66" s="35" t="s">
        <v>20</v>
      </c>
      <c r="G66" s="28">
        <v>100</v>
      </c>
      <c r="H66" s="28">
        <v>100</v>
      </c>
      <c r="I66" s="28">
        <v>100</v>
      </c>
    </row>
    <row r="67" spans="1:9" ht="39" customHeight="1" outlineLevel="5">
      <c r="A67" s="36" t="s">
        <v>56</v>
      </c>
      <c r="B67" s="26">
        <v>904</v>
      </c>
      <c r="C67" s="35" t="s">
        <v>12</v>
      </c>
      <c r="D67" s="35"/>
      <c r="E67" s="35"/>
      <c r="F67" s="35"/>
      <c r="G67" s="28">
        <f>G68+G95</f>
        <v>1366.25</v>
      </c>
      <c r="H67" s="28">
        <f t="shared" ref="H67:I67" si="12">H68+H95</f>
        <v>371.887</v>
      </c>
      <c r="I67" s="28">
        <f t="shared" si="12"/>
        <v>382.11500000000001</v>
      </c>
    </row>
    <row r="68" spans="1:9" ht="30" customHeight="1" outlineLevel="5">
      <c r="A68" s="36" t="s">
        <v>57</v>
      </c>
      <c r="B68" s="26">
        <v>904</v>
      </c>
      <c r="C68" s="35" t="s">
        <v>12</v>
      </c>
      <c r="D68" s="35" t="s">
        <v>58</v>
      </c>
      <c r="E68" s="35"/>
      <c r="F68" s="35"/>
      <c r="G68" s="28">
        <f>G69+G75+G81+G86+G89+G72+G78+G92</f>
        <v>1315.626</v>
      </c>
      <c r="H68" s="28">
        <f t="shared" ref="H68:I68" si="13">H69+H75+H81+H86+H89+H72+H78+H92</f>
        <v>371.887</v>
      </c>
      <c r="I68" s="28">
        <f t="shared" si="13"/>
        <v>382.11500000000001</v>
      </c>
    </row>
    <row r="69" spans="1:9" ht="66" customHeight="1" outlineLevel="5">
      <c r="A69" s="34" t="s">
        <v>95</v>
      </c>
      <c r="B69" s="26">
        <v>904</v>
      </c>
      <c r="C69" s="35" t="s">
        <v>12</v>
      </c>
      <c r="D69" s="35" t="s">
        <v>58</v>
      </c>
      <c r="E69" s="35" t="s">
        <v>94</v>
      </c>
      <c r="F69" s="35"/>
      <c r="G69" s="28">
        <f t="shared" ref="G69:I70" si="14">G70</f>
        <v>100.57</v>
      </c>
      <c r="H69" s="28">
        <f t="shared" si="14"/>
        <v>107.49</v>
      </c>
      <c r="I69" s="28">
        <f t="shared" si="14"/>
        <v>109.9</v>
      </c>
    </row>
    <row r="70" spans="1:9" ht="55.5" customHeight="1" outlineLevel="5">
      <c r="A70" s="25" t="s">
        <v>17</v>
      </c>
      <c r="B70" s="26">
        <v>904</v>
      </c>
      <c r="C70" s="35" t="s">
        <v>12</v>
      </c>
      <c r="D70" s="35" t="s">
        <v>58</v>
      </c>
      <c r="E70" s="35" t="s">
        <v>94</v>
      </c>
      <c r="F70" s="35" t="s">
        <v>18</v>
      </c>
      <c r="G70" s="28">
        <f t="shared" si="14"/>
        <v>100.57</v>
      </c>
      <c r="H70" s="28">
        <f t="shared" si="14"/>
        <v>107.49</v>
      </c>
      <c r="I70" s="28">
        <f t="shared" si="14"/>
        <v>109.9</v>
      </c>
    </row>
    <row r="71" spans="1:9" ht="70.5" customHeight="1" outlineLevel="5">
      <c r="A71" s="25" t="s">
        <v>19</v>
      </c>
      <c r="B71" s="26">
        <v>904</v>
      </c>
      <c r="C71" s="35" t="s">
        <v>12</v>
      </c>
      <c r="D71" s="35" t="s">
        <v>58</v>
      </c>
      <c r="E71" s="35" t="s">
        <v>94</v>
      </c>
      <c r="F71" s="35" t="s">
        <v>20</v>
      </c>
      <c r="G71" s="28">
        <v>100.57</v>
      </c>
      <c r="H71" s="28">
        <v>107.49</v>
      </c>
      <c r="I71" s="28">
        <v>109.9</v>
      </c>
    </row>
    <row r="72" spans="1:9" ht="70.5" customHeight="1" outlineLevel="5">
      <c r="A72" s="34" t="s">
        <v>96</v>
      </c>
      <c r="B72" s="26">
        <v>904</v>
      </c>
      <c r="C72" s="35" t="s">
        <v>12</v>
      </c>
      <c r="D72" s="35" t="s">
        <v>58</v>
      </c>
      <c r="E72" s="35" t="s">
        <v>97</v>
      </c>
      <c r="F72" s="35"/>
      <c r="G72" s="28">
        <f>G73</f>
        <v>2.052</v>
      </c>
      <c r="H72" s="28">
        <f t="shared" ref="H72:I72" si="15">H73</f>
        <v>2.149</v>
      </c>
      <c r="I72" s="28">
        <f t="shared" si="15"/>
        <v>2.198</v>
      </c>
    </row>
    <row r="73" spans="1:9" ht="70.5" customHeight="1" outlineLevel="5">
      <c r="A73" s="25" t="s">
        <v>17</v>
      </c>
      <c r="B73" s="26">
        <v>904</v>
      </c>
      <c r="C73" s="35" t="s">
        <v>12</v>
      </c>
      <c r="D73" s="35" t="s">
        <v>58</v>
      </c>
      <c r="E73" s="35" t="s">
        <v>97</v>
      </c>
      <c r="F73" s="35" t="s">
        <v>18</v>
      </c>
      <c r="G73" s="28">
        <f>G74</f>
        <v>2.052</v>
      </c>
      <c r="H73" s="28">
        <f t="shared" ref="H73:I73" si="16">H74</f>
        <v>2.149</v>
      </c>
      <c r="I73" s="28">
        <f t="shared" si="16"/>
        <v>2.198</v>
      </c>
    </row>
    <row r="74" spans="1:9" ht="70.5" customHeight="1" outlineLevel="5">
      <c r="A74" s="25" t="s">
        <v>19</v>
      </c>
      <c r="B74" s="26">
        <v>904</v>
      </c>
      <c r="C74" s="35" t="s">
        <v>12</v>
      </c>
      <c r="D74" s="35" t="s">
        <v>58</v>
      </c>
      <c r="E74" s="35" t="s">
        <v>97</v>
      </c>
      <c r="F74" s="35" t="s">
        <v>20</v>
      </c>
      <c r="G74" s="28">
        <v>2.052</v>
      </c>
      <c r="H74" s="28">
        <v>2.149</v>
      </c>
      <c r="I74" s="28">
        <v>2.198</v>
      </c>
    </row>
    <row r="75" spans="1:9" ht="66.75" customHeight="1" outlineLevel="5">
      <c r="A75" s="36" t="s">
        <v>59</v>
      </c>
      <c r="B75" s="26">
        <v>904</v>
      </c>
      <c r="C75" s="35" t="s">
        <v>12</v>
      </c>
      <c r="D75" s="35" t="s">
        <v>58</v>
      </c>
      <c r="E75" s="35" t="s">
        <v>98</v>
      </c>
      <c r="F75" s="35"/>
      <c r="G75" s="28">
        <f t="shared" ref="G75:I76" si="17">G76</f>
        <v>232.48</v>
      </c>
      <c r="H75" s="28">
        <f t="shared" si="17"/>
        <v>249.76</v>
      </c>
      <c r="I75" s="28">
        <f t="shared" si="17"/>
        <v>256.51600000000002</v>
      </c>
    </row>
    <row r="76" spans="1:9" ht="53.25" customHeight="1" outlineLevel="5">
      <c r="A76" s="25" t="s">
        <v>17</v>
      </c>
      <c r="B76" s="26">
        <v>904</v>
      </c>
      <c r="C76" s="35" t="s">
        <v>12</v>
      </c>
      <c r="D76" s="35" t="s">
        <v>58</v>
      </c>
      <c r="E76" s="35" t="s">
        <v>98</v>
      </c>
      <c r="F76" s="35" t="s">
        <v>18</v>
      </c>
      <c r="G76" s="28">
        <f t="shared" si="17"/>
        <v>232.48</v>
      </c>
      <c r="H76" s="28">
        <f t="shared" si="17"/>
        <v>249.76</v>
      </c>
      <c r="I76" s="28">
        <f t="shared" si="17"/>
        <v>256.51600000000002</v>
      </c>
    </row>
    <row r="77" spans="1:9" ht="55.5" customHeight="1" outlineLevel="5">
      <c r="A77" s="25" t="s">
        <v>19</v>
      </c>
      <c r="B77" s="26">
        <v>904</v>
      </c>
      <c r="C77" s="35" t="s">
        <v>12</v>
      </c>
      <c r="D77" s="35" t="s">
        <v>58</v>
      </c>
      <c r="E77" s="35" t="s">
        <v>98</v>
      </c>
      <c r="F77" s="35" t="s">
        <v>20</v>
      </c>
      <c r="G77" s="28">
        <v>232.48</v>
      </c>
      <c r="H77" s="28">
        <v>249.76</v>
      </c>
      <c r="I77" s="28">
        <v>256.51600000000002</v>
      </c>
    </row>
    <row r="78" spans="1:9" ht="75.75" customHeight="1" outlineLevel="5">
      <c r="A78" s="34" t="s">
        <v>66</v>
      </c>
      <c r="B78" s="26">
        <v>904</v>
      </c>
      <c r="C78" s="35" t="s">
        <v>12</v>
      </c>
      <c r="D78" s="35" t="s">
        <v>58</v>
      </c>
      <c r="E78" s="35" t="s">
        <v>99</v>
      </c>
      <c r="F78" s="35"/>
      <c r="G78" s="28">
        <f>G79</f>
        <v>11.624000000000001</v>
      </c>
      <c r="H78" s="28">
        <f t="shared" ref="H78:I78" si="18">H79</f>
        <v>12.488</v>
      </c>
      <c r="I78" s="28">
        <f t="shared" si="18"/>
        <v>13.500999999999999</v>
      </c>
    </row>
    <row r="79" spans="1:9" ht="60" customHeight="1" outlineLevel="5">
      <c r="A79" s="25" t="s">
        <v>17</v>
      </c>
      <c r="B79" s="26">
        <v>904</v>
      </c>
      <c r="C79" s="35" t="s">
        <v>12</v>
      </c>
      <c r="D79" s="35" t="s">
        <v>58</v>
      </c>
      <c r="E79" s="35" t="s">
        <v>99</v>
      </c>
      <c r="F79" s="35" t="s">
        <v>18</v>
      </c>
      <c r="G79" s="28">
        <f>G80</f>
        <v>11.624000000000001</v>
      </c>
      <c r="H79" s="28">
        <f t="shared" ref="H79:I79" si="19">H80</f>
        <v>12.488</v>
      </c>
      <c r="I79" s="28">
        <f t="shared" si="19"/>
        <v>13.500999999999999</v>
      </c>
    </row>
    <row r="80" spans="1:9" ht="64.5" customHeight="1" outlineLevel="5">
      <c r="A80" s="25" t="s">
        <v>19</v>
      </c>
      <c r="B80" s="26">
        <v>904</v>
      </c>
      <c r="C80" s="35" t="s">
        <v>12</v>
      </c>
      <c r="D80" s="35" t="s">
        <v>58</v>
      </c>
      <c r="E80" s="35" t="s">
        <v>99</v>
      </c>
      <c r="F80" s="35" t="s">
        <v>20</v>
      </c>
      <c r="G80" s="28">
        <v>11.624000000000001</v>
      </c>
      <c r="H80" s="29">
        <v>12.488</v>
      </c>
      <c r="I80" s="29">
        <v>13.500999999999999</v>
      </c>
    </row>
    <row r="81" spans="1:9" ht="64.5" hidden="1" customHeight="1" outlineLevel="5">
      <c r="A81" s="36" t="s">
        <v>60</v>
      </c>
      <c r="B81" s="26">
        <v>904</v>
      </c>
      <c r="C81" s="35" t="s">
        <v>12</v>
      </c>
      <c r="D81" s="35" t="s">
        <v>58</v>
      </c>
      <c r="E81" s="35" t="s">
        <v>61</v>
      </c>
      <c r="F81" s="35"/>
      <c r="G81" s="28">
        <f t="shared" ref="G81:I82" si="20">G82</f>
        <v>0</v>
      </c>
      <c r="H81" s="28">
        <f t="shared" si="20"/>
        <v>0</v>
      </c>
      <c r="I81" s="28">
        <f t="shared" si="20"/>
        <v>0</v>
      </c>
    </row>
    <row r="82" spans="1:9" ht="39.75" hidden="1" customHeight="1" outlineLevel="5">
      <c r="A82" s="25" t="s">
        <v>17</v>
      </c>
      <c r="B82" s="26">
        <v>904</v>
      </c>
      <c r="C82" s="35" t="s">
        <v>12</v>
      </c>
      <c r="D82" s="35" t="s">
        <v>58</v>
      </c>
      <c r="E82" s="35" t="s">
        <v>61</v>
      </c>
      <c r="F82" s="35" t="s">
        <v>18</v>
      </c>
      <c r="G82" s="28">
        <f t="shared" si="20"/>
        <v>0</v>
      </c>
      <c r="H82" s="28">
        <f t="shared" si="20"/>
        <v>0</v>
      </c>
      <c r="I82" s="28">
        <f t="shared" si="20"/>
        <v>0</v>
      </c>
    </row>
    <row r="83" spans="1:9" ht="60.75" hidden="1" customHeight="1" outlineLevel="5">
      <c r="A83" s="25" t="s">
        <v>19</v>
      </c>
      <c r="B83" s="26">
        <v>904</v>
      </c>
      <c r="C83" s="35" t="s">
        <v>12</v>
      </c>
      <c r="D83" s="35" t="s">
        <v>58</v>
      </c>
      <c r="E83" s="35" t="s">
        <v>61</v>
      </c>
      <c r="F83" s="35" t="s">
        <v>20</v>
      </c>
      <c r="G83" s="28">
        <v>0</v>
      </c>
      <c r="H83" s="28">
        <v>0</v>
      </c>
      <c r="I83" s="28">
        <v>0</v>
      </c>
    </row>
    <row r="84" spans="1:9" ht="60" hidden="1" customHeight="1" outlineLevel="5">
      <c r="A84" s="34" t="s">
        <v>21</v>
      </c>
      <c r="B84" s="26">
        <v>904</v>
      </c>
      <c r="C84" s="35" t="s">
        <v>12</v>
      </c>
      <c r="D84" s="35" t="s">
        <v>58</v>
      </c>
      <c r="E84" s="35" t="s">
        <v>62</v>
      </c>
      <c r="F84" s="35" t="s">
        <v>22</v>
      </c>
      <c r="G84" s="28"/>
      <c r="H84" s="29"/>
      <c r="I84" s="29"/>
    </row>
    <row r="85" spans="1:9" ht="56.25" hidden="1" customHeight="1" outlineLevel="5">
      <c r="A85" s="34" t="s">
        <v>63</v>
      </c>
      <c r="B85" s="26">
        <v>904</v>
      </c>
      <c r="C85" s="35" t="s">
        <v>12</v>
      </c>
      <c r="D85" s="35" t="s">
        <v>58</v>
      </c>
      <c r="E85" s="35" t="s">
        <v>62</v>
      </c>
      <c r="F85" s="35" t="s">
        <v>44</v>
      </c>
      <c r="G85" s="28"/>
      <c r="H85" s="29"/>
      <c r="I85" s="29"/>
    </row>
    <row r="86" spans="1:9" ht="0.75" hidden="1" customHeight="1" outlineLevel="5">
      <c r="A86" s="33" t="s">
        <v>64</v>
      </c>
      <c r="B86" s="26">
        <v>904</v>
      </c>
      <c r="C86" s="35" t="s">
        <v>12</v>
      </c>
      <c r="D86" s="35" t="s">
        <v>58</v>
      </c>
      <c r="E86" s="35" t="s">
        <v>65</v>
      </c>
      <c r="F86" s="35"/>
      <c r="G86" s="28">
        <f t="shared" ref="G86:I87" si="21">G87</f>
        <v>0</v>
      </c>
      <c r="H86" s="28">
        <f t="shared" si="21"/>
        <v>0</v>
      </c>
      <c r="I86" s="28">
        <f t="shared" si="21"/>
        <v>0</v>
      </c>
    </row>
    <row r="87" spans="1:9" ht="45" hidden="1" customHeight="1" outlineLevel="5">
      <c r="A87" s="25" t="s">
        <v>17</v>
      </c>
      <c r="B87" s="26">
        <v>904</v>
      </c>
      <c r="C87" s="35" t="s">
        <v>12</v>
      </c>
      <c r="D87" s="35" t="s">
        <v>58</v>
      </c>
      <c r="E87" s="35" t="s">
        <v>65</v>
      </c>
      <c r="F87" s="35" t="s">
        <v>18</v>
      </c>
      <c r="G87" s="28">
        <f t="shared" si="21"/>
        <v>0</v>
      </c>
      <c r="H87" s="28">
        <f t="shared" si="21"/>
        <v>0</v>
      </c>
      <c r="I87" s="28">
        <f t="shared" si="21"/>
        <v>0</v>
      </c>
    </row>
    <row r="88" spans="1:9" ht="51.75" hidden="1" customHeight="1" outlineLevel="5">
      <c r="A88" s="25" t="s">
        <v>19</v>
      </c>
      <c r="B88" s="26">
        <v>904</v>
      </c>
      <c r="C88" s="35" t="s">
        <v>12</v>
      </c>
      <c r="D88" s="35" t="s">
        <v>58</v>
      </c>
      <c r="E88" s="35" t="s">
        <v>65</v>
      </c>
      <c r="F88" s="35" t="s">
        <v>20</v>
      </c>
      <c r="G88" s="28">
        <v>0</v>
      </c>
      <c r="H88" s="28">
        <v>0</v>
      </c>
      <c r="I88" s="28">
        <v>0</v>
      </c>
    </row>
    <row r="89" spans="1:9" ht="75" hidden="1" customHeight="1" outlineLevel="5">
      <c r="A89" s="36" t="s">
        <v>66</v>
      </c>
      <c r="B89" s="26">
        <v>904</v>
      </c>
      <c r="C89" s="35" t="s">
        <v>12</v>
      </c>
      <c r="D89" s="35" t="s">
        <v>58</v>
      </c>
      <c r="E89" s="35" t="s">
        <v>67</v>
      </c>
      <c r="F89" s="35"/>
      <c r="G89" s="28">
        <f t="shared" ref="G89:I90" si="22">G90</f>
        <v>0</v>
      </c>
      <c r="H89" s="28">
        <f t="shared" si="22"/>
        <v>0</v>
      </c>
      <c r="I89" s="28">
        <f t="shared" si="22"/>
        <v>0</v>
      </c>
    </row>
    <row r="90" spans="1:9" ht="5.25" hidden="1" customHeight="1" outlineLevel="5">
      <c r="A90" s="25" t="s">
        <v>17</v>
      </c>
      <c r="B90" s="26">
        <v>904</v>
      </c>
      <c r="C90" s="35" t="s">
        <v>12</v>
      </c>
      <c r="D90" s="35" t="s">
        <v>58</v>
      </c>
      <c r="E90" s="35" t="s">
        <v>67</v>
      </c>
      <c r="F90" s="35" t="s">
        <v>18</v>
      </c>
      <c r="G90" s="28">
        <f t="shared" si="22"/>
        <v>0</v>
      </c>
      <c r="H90" s="28">
        <f t="shared" si="22"/>
        <v>0</v>
      </c>
      <c r="I90" s="28">
        <f t="shared" si="22"/>
        <v>0</v>
      </c>
    </row>
    <row r="91" spans="1:9" ht="53.25" hidden="1" customHeight="1" outlineLevel="5">
      <c r="A91" s="25" t="s">
        <v>19</v>
      </c>
      <c r="B91" s="26">
        <v>904</v>
      </c>
      <c r="C91" s="35" t="s">
        <v>12</v>
      </c>
      <c r="D91" s="35" t="s">
        <v>58</v>
      </c>
      <c r="E91" s="35" t="s">
        <v>67</v>
      </c>
      <c r="F91" s="35" t="s">
        <v>20</v>
      </c>
      <c r="G91" s="28">
        <v>0</v>
      </c>
      <c r="H91" s="28">
        <v>0</v>
      </c>
      <c r="I91" s="28">
        <v>0</v>
      </c>
    </row>
    <row r="92" spans="1:9" ht="63.75" customHeight="1" outlineLevel="5">
      <c r="A92" s="34" t="s">
        <v>110</v>
      </c>
      <c r="B92" s="26">
        <v>904</v>
      </c>
      <c r="C92" s="35" t="s">
        <v>12</v>
      </c>
      <c r="D92" s="35" t="s">
        <v>58</v>
      </c>
      <c r="E92" s="44" t="s">
        <v>111</v>
      </c>
      <c r="F92" s="35"/>
      <c r="G92" s="28">
        <f>G93</f>
        <v>968.9</v>
      </c>
      <c r="H92" s="28">
        <f t="shared" ref="H92:I92" si="23">H93</f>
        <v>0</v>
      </c>
      <c r="I92" s="28">
        <f t="shared" si="23"/>
        <v>0</v>
      </c>
    </row>
    <row r="93" spans="1:9" ht="46.5" customHeight="1" outlineLevel="5">
      <c r="A93" s="25" t="s">
        <v>17</v>
      </c>
      <c r="B93" s="26">
        <v>904</v>
      </c>
      <c r="C93" s="35" t="s">
        <v>12</v>
      </c>
      <c r="D93" s="35" t="s">
        <v>58</v>
      </c>
      <c r="E93" s="44" t="s">
        <v>111</v>
      </c>
      <c r="F93" s="35" t="s">
        <v>18</v>
      </c>
      <c r="G93" s="28">
        <f>G94</f>
        <v>968.9</v>
      </c>
      <c r="H93" s="28">
        <f t="shared" ref="H93:I93" si="24">H94</f>
        <v>0</v>
      </c>
      <c r="I93" s="28">
        <f t="shared" si="24"/>
        <v>0</v>
      </c>
    </row>
    <row r="94" spans="1:9" ht="62.25" customHeight="1" outlineLevel="5">
      <c r="A94" s="25" t="s">
        <v>19</v>
      </c>
      <c r="B94" s="26">
        <v>904</v>
      </c>
      <c r="C94" s="35" t="s">
        <v>12</v>
      </c>
      <c r="D94" s="35" t="s">
        <v>58</v>
      </c>
      <c r="E94" s="44" t="s">
        <v>111</v>
      </c>
      <c r="F94" s="35" t="s">
        <v>20</v>
      </c>
      <c r="G94" s="28">
        <v>968.9</v>
      </c>
      <c r="H94" s="29">
        <v>0</v>
      </c>
      <c r="I94" s="29">
        <v>0</v>
      </c>
    </row>
    <row r="95" spans="1:9" ht="43.5" customHeight="1" outlineLevel="5">
      <c r="A95" s="25" t="s">
        <v>68</v>
      </c>
      <c r="B95" s="26">
        <v>904</v>
      </c>
      <c r="C95" s="35" t="s">
        <v>12</v>
      </c>
      <c r="D95" s="35" t="s">
        <v>69</v>
      </c>
      <c r="E95" s="35"/>
      <c r="F95" s="35"/>
      <c r="G95" s="28">
        <f>G96+G99</f>
        <v>50.624000000000002</v>
      </c>
      <c r="H95" s="28">
        <f t="shared" ref="H95:I95" si="25">H96+H99</f>
        <v>0</v>
      </c>
      <c r="I95" s="28">
        <f t="shared" si="25"/>
        <v>0</v>
      </c>
    </row>
    <row r="96" spans="1:9" ht="47.25" customHeight="1" outlineLevel="5">
      <c r="A96" s="25" t="s">
        <v>112</v>
      </c>
      <c r="B96" s="26">
        <v>904</v>
      </c>
      <c r="C96" s="35" t="s">
        <v>12</v>
      </c>
      <c r="D96" s="35" t="s">
        <v>69</v>
      </c>
      <c r="E96" s="35" t="s">
        <v>113</v>
      </c>
      <c r="F96" s="35"/>
      <c r="G96" s="28">
        <f t="shared" ref="G96:I97" si="26">G97</f>
        <v>50.624000000000002</v>
      </c>
      <c r="H96" s="28">
        <f t="shared" si="26"/>
        <v>0</v>
      </c>
      <c r="I96" s="28">
        <f t="shared" si="26"/>
        <v>0</v>
      </c>
    </row>
    <row r="97" spans="1:10" ht="42.75" customHeight="1" outlineLevel="5">
      <c r="A97" s="25" t="s">
        <v>17</v>
      </c>
      <c r="B97" s="26">
        <v>904</v>
      </c>
      <c r="C97" s="35" t="s">
        <v>12</v>
      </c>
      <c r="D97" s="35" t="s">
        <v>69</v>
      </c>
      <c r="E97" s="35" t="s">
        <v>113</v>
      </c>
      <c r="F97" s="35" t="s">
        <v>18</v>
      </c>
      <c r="G97" s="28">
        <f t="shared" si="26"/>
        <v>50.624000000000002</v>
      </c>
      <c r="H97" s="28">
        <f t="shared" si="26"/>
        <v>0</v>
      </c>
      <c r="I97" s="28">
        <f t="shared" si="26"/>
        <v>0</v>
      </c>
    </row>
    <row r="98" spans="1:10" ht="56.25" customHeight="1" outlineLevel="5">
      <c r="A98" s="25" t="s">
        <v>19</v>
      </c>
      <c r="B98" s="26">
        <v>904</v>
      </c>
      <c r="C98" s="35" t="s">
        <v>12</v>
      </c>
      <c r="D98" s="35" t="s">
        <v>69</v>
      </c>
      <c r="E98" s="35" t="s">
        <v>113</v>
      </c>
      <c r="F98" s="35" t="s">
        <v>20</v>
      </c>
      <c r="G98" s="28">
        <v>50.624000000000002</v>
      </c>
      <c r="H98" s="28">
        <v>0</v>
      </c>
      <c r="I98" s="28">
        <v>0</v>
      </c>
    </row>
    <row r="99" spans="1:10" ht="54.75" hidden="1" customHeight="1" outlineLevel="5">
      <c r="A99" s="25" t="s">
        <v>84</v>
      </c>
      <c r="B99" s="26">
        <v>904</v>
      </c>
      <c r="C99" s="35" t="s">
        <v>12</v>
      </c>
      <c r="D99" s="35" t="s">
        <v>69</v>
      </c>
      <c r="E99" s="35" t="s">
        <v>85</v>
      </c>
      <c r="F99" s="35"/>
      <c r="G99" s="28">
        <f t="shared" ref="G99:I100" si="27">G100</f>
        <v>0</v>
      </c>
      <c r="H99" s="28">
        <f t="shared" si="27"/>
        <v>0</v>
      </c>
      <c r="I99" s="28">
        <f t="shared" si="27"/>
        <v>0</v>
      </c>
    </row>
    <row r="100" spans="1:10" ht="46.5" hidden="1" customHeight="1" outlineLevel="5">
      <c r="A100" s="25" t="s">
        <v>17</v>
      </c>
      <c r="B100" s="26">
        <v>904</v>
      </c>
      <c r="C100" s="35" t="s">
        <v>12</v>
      </c>
      <c r="D100" s="35" t="s">
        <v>69</v>
      </c>
      <c r="E100" s="35" t="s">
        <v>85</v>
      </c>
      <c r="F100" s="35" t="s">
        <v>18</v>
      </c>
      <c r="G100" s="28">
        <f t="shared" si="27"/>
        <v>0</v>
      </c>
      <c r="H100" s="28">
        <f t="shared" si="27"/>
        <v>0</v>
      </c>
      <c r="I100" s="28">
        <f t="shared" si="27"/>
        <v>0</v>
      </c>
    </row>
    <row r="101" spans="1:10" ht="66" hidden="1" customHeight="1" outlineLevel="5">
      <c r="A101" s="25" t="s">
        <v>19</v>
      </c>
      <c r="B101" s="26">
        <v>904</v>
      </c>
      <c r="C101" s="35" t="s">
        <v>12</v>
      </c>
      <c r="D101" s="35" t="s">
        <v>69</v>
      </c>
      <c r="E101" s="35" t="s">
        <v>85</v>
      </c>
      <c r="F101" s="35" t="s">
        <v>20</v>
      </c>
      <c r="G101" s="28">
        <v>0</v>
      </c>
      <c r="H101" s="28">
        <v>0</v>
      </c>
      <c r="I101" s="28">
        <v>0</v>
      </c>
    </row>
    <row r="102" spans="1:10" ht="84" hidden="1" customHeight="1" outlineLevel="5">
      <c r="A102" s="25"/>
      <c r="B102" s="26">
        <v>904</v>
      </c>
      <c r="C102" s="35"/>
      <c r="D102" s="35"/>
      <c r="E102" s="35"/>
      <c r="F102" s="35"/>
      <c r="G102" s="28"/>
      <c r="H102" s="28"/>
      <c r="I102" s="28"/>
    </row>
    <row r="103" spans="1:10" ht="21.75" customHeight="1" outlineLevel="1" collapsed="1">
      <c r="A103" s="25" t="s">
        <v>70</v>
      </c>
      <c r="B103" s="26">
        <v>904</v>
      </c>
      <c r="C103" s="27" t="s">
        <v>71</v>
      </c>
      <c r="D103" s="27"/>
      <c r="E103" s="27"/>
      <c r="F103" s="27"/>
      <c r="G103" s="28">
        <f>G111+G104</f>
        <v>268.5</v>
      </c>
      <c r="H103" s="28">
        <f t="shared" ref="H103:I103" si="28">H111+H104</f>
        <v>172.23</v>
      </c>
      <c r="I103" s="28">
        <f t="shared" si="28"/>
        <v>112.761</v>
      </c>
    </row>
    <row r="104" spans="1:10" ht="30" customHeight="1" outlineLevel="1">
      <c r="A104" s="25" t="s">
        <v>100</v>
      </c>
      <c r="B104" s="26">
        <v>904</v>
      </c>
      <c r="C104" s="35" t="s">
        <v>71</v>
      </c>
      <c r="D104" s="35" t="s">
        <v>48</v>
      </c>
      <c r="E104" s="35"/>
      <c r="F104" s="35"/>
      <c r="G104" s="28">
        <f t="shared" ref="G104:I106" si="29">G105</f>
        <v>88.5</v>
      </c>
      <c r="H104" s="28">
        <f t="shared" si="29"/>
        <v>22.23</v>
      </c>
      <c r="I104" s="28">
        <f t="shared" si="29"/>
        <v>10</v>
      </c>
    </row>
    <row r="105" spans="1:10" ht="37.5" customHeight="1" outlineLevel="1">
      <c r="A105" s="25" t="s">
        <v>72</v>
      </c>
      <c r="B105" s="26">
        <v>904</v>
      </c>
      <c r="C105" s="35" t="s">
        <v>71</v>
      </c>
      <c r="D105" s="35" t="s">
        <v>48</v>
      </c>
      <c r="E105" s="35" t="s">
        <v>101</v>
      </c>
      <c r="F105" s="35"/>
      <c r="G105" s="28">
        <f t="shared" si="29"/>
        <v>88.5</v>
      </c>
      <c r="H105" s="28">
        <f t="shared" si="29"/>
        <v>22.23</v>
      </c>
      <c r="I105" s="28">
        <f t="shared" si="29"/>
        <v>10</v>
      </c>
    </row>
    <row r="106" spans="1:10" ht="45.75" customHeight="1" outlineLevel="1">
      <c r="A106" s="25" t="s">
        <v>17</v>
      </c>
      <c r="B106" s="26">
        <v>904</v>
      </c>
      <c r="C106" s="35" t="s">
        <v>71</v>
      </c>
      <c r="D106" s="35" t="s">
        <v>48</v>
      </c>
      <c r="E106" s="35" t="s">
        <v>101</v>
      </c>
      <c r="F106" s="35" t="s">
        <v>18</v>
      </c>
      <c r="G106" s="28">
        <f t="shared" si="29"/>
        <v>88.5</v>
      </c>
      <c r="H106" s="28">
        <f t="shared" si="29"/>
        <v>22.23</v>
      </c>
      <c r="I106" s="28">
        <f t="shared" si="29"/>
        <v>10</v>
      </c>
    </row>
    <row r="107" spans="1:10" ht="43.5" customHeight="1" outlineLevel="1">
      <c r="A107" s="25" t="s">
        <v>19</v>
      </c>
      <c r="B107" s="26">
        <v>904</v>
      </c>
      <c r="C107" s="35" t="s">
        <v>71</v>
      </c>
      <c r="D107" s="35" t="s">
        <v>48</v>
      </c>
      <c r="E107" s="35" t="s">
        <v>101</v>
      </c>
      <c r="F107" s="35" t="s">
        <v>20</v>
      </c>
      <c r="G107" s="28">
        <v>88.5</v>
      </c>
      <c r="H107" s="28">
        <v>22.23</v>
      </c>
      <c r="I107" s="28">
        <v>10</v>
      </c>
    </row>
    <row r="108" spans="1:10" ht="2.25" hidden="1" customHeight="1" outlineLevel="1">
      <c r="A108" s="25" t="s">
        <v>73</v>
      </c>
      <c r="B108" s="26">
        <v>904</v>
      </c>
      <c r="C108" s="27" t="s">
        <v>71</v>
      </c>
      <c r="D108" s="27" t="s">
        <v>10</v>
      </c>
      <c r="E108" s="27" t="s">
        <v>74</v>
      </c>
      <c r="F108" s="27"/>
      <c r="G108" s="28">
        <f>G109</f>
        <v>0</v>
      </c>
      <c r="H108" s="29"/>
      <c r="I108" s="29"/>
    </row>
    <row r="109" spans="1:10" ht="54" hidden="1" customHeight="1" outlineLevel="1">
      <c r="A109" s="25" t="s">
        <v>17</v>
      </c>
      <c r="B109" s="26">
        <v>904</v>
      </c>
      <c r="C109" s="27" t="s">
        <v>71</v>
      </c>
      <c r="D109" s="27" t="s">
        <v>10</v>
      </c>
      <c r="E109" s="27" t="s">
        <v>74</v>
      </c>
      <c r="F109" s="27" t="s">
        <v>18</v>
      </c>
      <c r="G109" s="28">
        <f>G110</f>
        <v>0</v>
      </c>
      <c r="H109" s="29"/>
      <c r="I109" s="29"/>
    </row>
    <row r="110" spans="1:10" ht="61.5" hidden="1" customHeight="1" outlineLevel="1">
      <c r="A110" s="25" t="s">
        <v>19</v>
      </c>
      <c r="B110" s="26">
        <v>904</v>
      </c>
      <c r="C110" s="27" t="s">
        <v>71</v>
      </c>
      <c r="D110" s="27" t="s">
        <v>10</v>
      </c>
      <c r="E110" s="27" t="s">
        <v>74</v>
      </c>
      <c r="F110" s="27" t="s">
        <v>20</v>
      </c>
      <c r="G110" s="28"/>
      <c r="H110" s="29"/>
      <c r="I110" s="29"/>
    </row>
    <row r="111" spans="1:10" ht="24" customHeight="1" outlineLevel="2">
      <c r="A111" s="25" t="s">
        <v>75</v>
      </c>
      <c r="B111" s="26">
        <v>904</v>
      </c>
      <c r="C111" s="27" t="s">
        <v>71</v>
      </c>
      <c r="D111" s="27" t="s">
        <v>50</v>
      </c>
      <c r="E111" s="27"/>
      <c r="F111" s="27"/>
      <c r="G111" s="28">
        <f>G112+G118</f>
        <v>180</v>
      </c>
      <c r="H111" s="28">
        <f>H112+H118</f>
        <v>150</v>
      </c>
      <c r="I111" s="28">
        <f>I112+I118</f>
        <v>102.761</v>
      </c>
      <c r="J111" s="9"/>
    </row>
    <row r="112" spans="1:10" ht="47.25" customHeight="1" outlineLevel="4">
      <c r="A112" s="25" t="s">
        <v>109</v>
      </c>
      <c r="B112" s="26">
        <v>904</v>
      </c>
      <c r="C112" s="27" t="s">
        <v>71</v>
      </c>
      <c r="D112" s="27" t="s">
        <v>50</v>
      </c>
      <c r="E112" s="27" t="s">
        <v>102</v>
      </c>
      <c r="F112" s="27"/>
      <c r="G112" s="28">
        <f>G113+G115</f>
        <v>180</v>
      </c>
      <c r="H112" s="28">
        <f>H113+H115</f>
        <v>150</v>
      </c>
      <c r="I112" s="28">
        <f>I113+I115</f>
        <v>102.761</v>
      </c>
      <c r="J112" s="9"/>
    </row>
    <row r="113" spans="1:10" ht="46.5" customHeight="1" outlineLevel="4">
      <c r="A113" s="25" t="s">
        <v>17</v>
      </c>
      <c r="B113" s="26">
        <v>904</v>
      </c>
      <c r="C113" s="27" t="s">
        <v>71</v>
      </c>
      <c r="D113" s="27" t="s">
        <v>50</v>
      </c>
      <c r="E113" s="27" t="s">
        <v>102</v>
      </c>
      <c r="F113" s="27" t="s">
        <v>18</v>
      </c>
      <c r="G113" s="28">
        <f>G114</f>
        <v>180</v>
      </c>
      <c r="H113" s="28">
        <f>H114</f>
        <v>150</v>
      </c>
      <c r="I113" s="28">
        <f>I114</f>
        <v>102.761</v>
      </c>
      <c r="J113" s="9"/>
    </row>
    <row r="114" spans="1:10" ht="62.25" customHeight="1" outlineLevel="4">
      <c r="A114" s="25" t="s">
        <v>19</v>
      </c>
      <c r="B114" s="26">
        <v>904</v>
      </c>
      <c r="C114" s="27" t="s">
        <v>71</v>
      </c>
      <c r="D114" s="27" t="s">
        <v>50</v>
      </c>
      <c r="E114" s="27" t="s">
        <v>102</v>
      </c>
      <c r="F114" s="27" t="s">
        <v>20</v>
      </c>
      <c r="G114" s="28">
        <v>180</v>
      </c>
      <c r="H114" s="28">
        <v>150</v>
      </c>
      <c r="I114" s="28">
        <v>102.761</v>
      </c>
      <c r="J114" s="9"/>
    </row>
    <row r="115" spans="1:10" ht="0.75" hidden="1" customHeight="1" outlineLevel="4">
      <c r="A115" s="33" t="s">
        <v>21</v>
      </c>
      <c r="B115" s="45"/>
      <c r="C115" s="27" t="s">
        <v>71</v>
      </c>
      <c r="D115" s="27" t="s">
        <v>50</v>
      </c>
      <c r="E115" s="27" t="s">
        <v>76</v>
      </c>
      <c r="F115" s="27" t="s">
        <v>22</v>
      </c>
      <c r="G115" s="28">
        <f>G116</f>
        <v>0</v>
      </c>
      <c r="H115" s="29"/>
      <c r="I115" s="29"/>
      <c r="J115" s="9"/>
    </row>
    <row r="116" spans="1:10" ht="35.25" hidden="1" customHeight="1" outlineLevel="4">
      <c r="A116" s="46" t="s">
        <v>63</v>
      </c>
      <c r="B116" s="47"/>
      <c r="C116" s="27" t="s">
        <v>71</v>
      </c>
      <c r="D116" s="27" t="s">
        <v>50</v>
      </c>
      <c r="E116" s="27" t="s">
        <v>76</v>
      </c>
      <c r="F116" s="27" t="s">
        <v>44</v>
      </c>
      <c r="G116" s="28">
        <f>G117</f>
        <v>0</v>
      </c>
      <c r="H116" s="29"/>
      <c r="I116" s="29"/>
      <c r="J116" s="9"/>
    </row>
    <row r="117" spans="1:10" ht="52.5" hidden="1" customHeight="1" outlineLevel="4">
      <c r="A117" s="46" t="s">
        <v>77</v>
      </c>
      <c r="B117" s="47"/>
      <c r="C117" s="27" t="s">
        <v>71</v>
      </c>
      <c r="D117" s="27" t="s">
        <v>50</v>
      </c>
      <c r="E117" s="27" t="s">
        <v>76</v>
      </c>
      <c r="F117" s="27" t="s">
        <v>78</v>
      </c>
      <c r="G117" s="28"/>
      <c r="H117" s="29"/>
      <c r="I117" s="29"/>
      <c r="J117" s="9"/>
    </row>
    <row r="118" spans="1:10" ht="62.25" hidden="1" customHeight="1" outlineLevel="4">
      <c r="A118" s="46" t="s">
        <v>79</v>
      </c>
      <c r="B118" s="47"/>
      <c r="C118" s="27" t="s">
        <v>71</v>
      </c>
      <c r="D118" s="27" t="s">
        <v>50</v>
      </c>
      <c r="E118" s="27" t="s">
        <v>80</v>
      </c>
      <c r="F118" s="27"/>
      <c r="G118" s="28">
        <f>G119</f>
        <v>0</v>
      </c>
      <c r="H118" s="29"/>
      <c r="I118" s="29"/>
      <c r="J118" s="9"/>
    </row>
    <row r="119" spans="1:10" ht="57" hidden="1" customHeight="1" outlineLevel="4">
      <c r="A119" s="48" t="s">
        <v>17</v>
      </c>
      <c r="B119" s="49"/>
      <c r="C119" s="27" t="s">
        <v>71</v>
      </c>
      <c r="D119" s="27" t="s">
        <v>50</v>
      </c>
      <c r="E119" s="27" t="s">
        <v>80</v>
      </c>
      <c r="F119" s="27"/>
      <c r="G119" s="28">
        <f>G120</f>
        <v>0</v>
      </c>
      <c r="H119" s="29"/>
      <c r="I119" s="29"/>
      <c r="J119" s="9"/>
    </row>
    <row r="120" spans="1:10" ht="33.75" hidden="1" customHeight="1" outlineLevel="4">
      <c r="A120" s="48" t="s">
        <v>19</v>
      </c>
      <c r="B120" s="49"/>
      <c r="C120" s="27" t="s">
        <v>71</v>
      </c>
      <c r="D120" s="27" t="s">
        <v>50</v>
      </c>
      <c r="E120" s="27" t="s">
        <v>80</v>
      </c>
      <c r="F120" s="27" t="s">
        <v>20</v>
      </c>
      <c r="G120" s="28">
        <v>0</v>
      </c>
      <c r="H120" s="29"/>
      <c r="I120" s="29"/>
      <c r="J120" s="9"/>
    </row>
    <row r="121" spans="1:10" ht="26.25" customHeight="1" collapsed="1">
      <c r="A121" s="50" t="s">
        <v>81</v>
      </c>
      <c r="B121" s="50"/>
      <c r="C121" s="50"/>
      <c r="D121" s="50"/>
      <c r="E121" s="50"/>
      <c r="F121" s="50"/>
      <c r="G121" s="28">
        <f>G16+G67+G103+G55+G62</f>
        <v>3643.25</v>
      </c>
      <c r="H121" s="28">
        <f>H16+H67+H103+H55+H62</f>
        <v>2590.5500000000002</v>
      </c>
      <c r="I121" s="28">
        <f>I16+I67+I103+I55+I62</f>
        <v>2617.1759999999999</v>
      </c>
      <c r="J121" s="9"/>
    </row>
    <row r="122" spans="1:10" ht="15.75">
      <c r="A122" s="51"/>
      <c r="B122" s="52"/>
      <c r="C122" s="51"/>
      <c r="D122" s="51"/>
      <c r="E122" s="52"/>
      <c r="F122" s="51"/>
      <c r="G122" s="53"/>
      <c r="H122" s="54"/>
      <c r="I122" s="54"/>
      <c r="J122" s="9"/>
    </row>
    <row r="123" spans="1:10" ht="12.75" customHeight="1">
      <c r="A123" s="12"/>
      <c r="B123" s="12"/>
      <c r="C123" s="12"/>
      <c r="D123" s="12"/>
      <c r="E123" s="12"/>
      <c r="F123" s="12"/>
      <c r="G123" s="12"/>
    </row>
  </sheetData>
  <mergeCells count="20">
    <mergeCell ref="A123:G123"/>
    <mergeCell ref="A121:F121"/>
    <mergeCell ref="A13:I13"/>
    <mergeCell ref="J10:P10"/>
    <mergeCell ref="J9:O9"/>
    <mergeCell ref="A11:I11"/>
    <mergeCell ref="A12:I12"/>
    <mergeCell ref="A9:I9"/>
    <mergeCell ref="A10:I10"/>
    <mergeCell ref="J7:O7"/>
    <mergeCell ref="J3:O3"/>
    <mergeCell ref="J2:O2"/>
    <mergeCell ref="J1:O1"/>
    <mergeCell ref="A1:I1"/>
    <mergeCell ref="A2:I2"/>
    <mergeCell ref="A3:I3"/>
    <mergeCell ref="A4:I4"/>
    <mergeCell ref="C5:I5"/>
    <mergeCell ref="A6:I6"/>
    <mergeCell ref="A7:I7"/>
  </mergeCells>
  <pageMargins left="0.55118110236220474" right="0.27559055118110237" top="0.39370078740157483" bottom="0.3149606299212598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2023-12-21T16:29:39Z</cp:lastPrinted>
  <dcterms:modified xsi:type="dcterms:W3CDTF">2023-12-21T16:31:34Z</dcterms:modified>
</cp:coreProperties>
</file>